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840" tabRatio="600" firstSheet="0" activeTab="6" autoFilterDateGrouping="1"/>
  </bookViews>
  <sheets>
    <sheet xmlns:r="http://schemas.openxmlformats.org/officeDocument/2006/relationships" name="Yvonnick.IA" sheetId="1" state="visible" r:id="rId1"/>
    <sheet xmlns:r="http://schemas.openxmlformats.org/officeDocument/2006/relationships" name="1. Jugement technique" sheetId="2" state="visible" r:id="rId2"/>
    <sheet xmlns:r="http://schemas.openxmlformats.org/officeDocument/2006/relationships" name="2. DPGF" sheetId="3" state="visible" r:id="rId3"/>
    <sheet xmlns:r="http://schemas.openxmlformats.org/officeDocument/2006/relationships" name="2c. DQE" sheetId="4" state="visible" r:id="rId4"/>
    <sheet xmlns:r="http://schemas.openxmlformats.org/officeDocument/2006/relationships" name="2b. BPU" sheetId="5" state="visible" r:id="rId5"/>
    <sheet xmlns:r="http://schemas.openxmlformats.org/officeDocument/2006/relationships" name="2d. Récapitulatif" sheetId="6" state="visible" r:id="rId6"/>
    <sheet xmlns:r="http://schemas.openxmlformats.org/officeDocument/2006/relationships" name="3. Synthèse des notes" sheetId="7" state="visible" r:id="rId7"/>
  </sheets>
  <definedNames>
    <definedName name="_xlnm.Print_Titles" localSheetId="1">'1. Jugement technique'!$3:$4</definedName>
    <definedName name="_xlnm.Print_Titles" localSheetId="2">'2. DPGF'!$1:$2</definedName>
    <definedName name="_xlnm.Print_Titles" localSheetId="3">'2c. DQE'!$1:$2</definedName>
    <definedName name="_xlnm.Print_Titles" localSheetId="4">'2b. BPU'!$1:$2</definedName>
    <definedName name="_xlnm.Print_Titles" localSheetId="5">'2d. Récapitulatif'!$5:$5</definedName>
    <definedName name="_xlnm.Print_Titles" localSheetId="6">'3. Synthèse des notes'!$3:$3</definedName>
  </definedNames>
  <calcPr calcId="191029" fullCalcOnLoad="1"/>
</workbook>
</file>

<file path=xl/styles.xml><?xml version="1.0" encoding="utf-8"?>
<styleSheet xmlns="http://schemas.openxmlformats.org/spreadsheetml/2006/main">
  <numFmts count="3">
    <numFmt numFmtId="164" formatCode="#,##0.###"/>
    <numFmt numFmtId="165" formatCode="#,##0.00\ &quot;€&quot;"/>
    <numFmt numFmtId="166" formatCode="#,##0.#####"/>
  </numFmts>
  <fonts count="37">
    <font>
      <name val="Calibri"/>
      <family val="2"/>
      <color theme="1"/>
      <sz val="11"/>
      <scheme val="minor"/>
    </font>
    <font>
      <name val="Calibri"/>
      <family val="2"/>
      <b val="1"/>
      <color rgb="FFFFFFFF"/>
      <sz val="14"/>
    </font>
    <font>
      <name val="Calibri"/>
      <family val="2"/>
      <i val="1"/>
      <color rgb="FF666666"/>
      <sz val="9"/>
    </font>
    <font>
      <name val="Calibri"/>
      <family val="2"/>
      <b val="1"/>
      <color rgb="FFFFFFFF"/>
      <sz val="10"/>
    </font>
    <font>
      <name val="Calibri"/>
      <family val="2"/>
      <b val="1"/>
      <color rgb="FFFFFFFF"/>
      <sz val="11"/>
    </font>
    <font>
      <name val="Calibri"/>
      <family val="2"/>
      <b val="1"/>
      <color rgb="FFFFFFFF"/>
      <sz val="9"/>
    </font>
    <font>
      <name val="Calibri"/>
      <family val="2"/>
      <b val="1"/>
      <color rgb="FFFFFFFF"/>
      <sz val="10.5"/>
    </font>
    <font>
      <name val="Calibri"/>
      <family val="2"/>
      <b val="1"/>
      <color rgb="FF1F4E6B"/>
      <sz val="10"/>
    </font>
    <font>
      <name val="Calibri"/>
      <family val="2"/>
      <sz val="9.5"/>
    </font>
    <font>
      <name val="Calibri"/>
      <family val="2"/>
      <color rgb="FF666666"/>
      <sz val="9.5"/>
    </font>
    <font>
      <name val="Calibri"/>
      <family val="2"/>
      <b val="1"/>
      <color rgb="FF9A6A00"/>
      <sz val="9"/>
    </font>
    <font>
      <name val="Calibri"/>
      <family val="2"/>
      <sz val="9"/>
    </font>
    <font>
      <name val="Calibri"/>
      <family val="2"/>
      <b val="1"/>
      <color rgb="FF1E7A34"/>
      <sz val="9"/>
    </font>
    <font>
      <name val="Calibri"/>
      <family val="2"/>
      <b val="1"/>
      <color rgb="FF3D8B5F"/>
      <sz val="9"/>
    </font>
    <font>
      <name val="Calibri"/>
      <family val="2"/>
      <b val="1"/>
      <color rgb="FFC25A1D"/>
      <sz val="9"/>
    </font>
    <font>
      <name val="Calibri"/>
      <family val="2"/>
      <b val="1"/>
      <color rgb="FFA32A2A"/>
      <sz val="9"/>
    </font>
    <font>
      <name val="Calibri"/>
      <family val="2"/>
      <i val="1"/>
      <color rgb="FF888888"/>
      <sz val="9"/>
    </font>
    <font>
      <name val="Calibri"/>
      <family val="2"/>
      <b val="1"/>
      <color rgb="FFFFFFFF"/>
      <sz val="11"/>
    </font>
    <font>
      <name val="Calibri"/>
      <family val="2"/>
      <b val="1"/>
      <sz val="11"/>
    </font>
    <font>
      <name val="Calibri"/>
      <family val="2"/>
      <b val="1"/>
      <i val="1"/>
      <sz val="11"/>
    </font>
    <font>
      <name val="Calibri"/>
      <family val="2"/>
      <i val="1"/>
      <sz val="11"/>
    </font>
    <font>
      <name val="Calibri"/>
      <family val="2"/>
      <i val="1"/>
      <color rgb="FF666666"/>
      <sz val="8"/>
    </font>
    <font>
      <name val="Calibri"/>
      <family val="2"/>
      <b val="1"/>
      <color rgb="FFA32A2A"/>
      <sz val="11"/>
    </font>
    <font>
      <name val="Calibri"/>
      <family val="2"/>
      <b val="1"/>
      <color rgb="FF1F4E6B"/>
      <sz val="11"/>
    </font>
    <font>
      <name val="Calibri"/>
      <family val="2"/>
      <b val="1"/>
      <color rgb="FF6C757D"/>
      <sz val="11"/>
    </font>
    <font>
      <name val="Calibri"/>
      <family val="2"/>
      <i val="1"/>
      <color rgb="FF9A6A00"/>
      <sz val="11"/>
    </font>
    <font>
      <name val="Calibri"/>
      <family val="2"/>
      <color rgb="FF1A1A1A"/>
      <sz val="10.5"/>
    </font>
    <font>
      <name val="Calibri"/>
      <family val="2"/>
      <b val="1"/>
      <color rgb="FF1A1A1A"/>
      <sz val="10.5"/>
    </font>
    <font>
      <name val="Calibri"/>
      <family val="2"/>
      <i val="1"/>
      <color rgb="FF9A6A00"/>
      <sz val="10.5"/>
    </font>
    <font>
      <name val="Calibri"/>
      <family val="2"/>
      <b val="1"/>
      <i val="1"/>
      <color rgb="FF9A6A00"/>
      <sz val="10.5"/>
    </font>
    <font>
      <name val="Calibri"/>
      <family val="2"/>
      <b val="1"/>
      <i val="1"/>
      <color rgb="FF1E7A34"/>
      <sz val="10.5"/>
    </font>
    <font>
      <name val="Calibri"/>
      <family val="2"/>
      <b val="1"/>
      <color rgb="FF1F4E6B"/>
      <sz val="10.5"/>
    </font>
    <font>
      <name val="Calibri"/>
      <family val="2"/>
      <color rgb="FF333333"/>
      <sz val="9.5"/>
    </font>
    <font>
      <name val="Calibri"/>
      <family val="2"/>
      <b val="1"/>
      <color rgb="FF13212E"/>
      <sz val="20"/>
    </font>
    <font>
      <name val="Calibri"/>
      <family val="2"/>
      <color rgb="FF595959"/>
      <sz val="11"/>
    </font>
    <font>
      <name val="Calibri"/>
      <family val="2"/>
      <i val="1"/>
      <color rgb="FF595959"/>
      <sz val="10"/>
    </font>
    <font>
      <name val="Calibri"/>
      <family val="2"/>
      <b val="1"/>
      <color rgb="FFB45309"/>
      <sz val="11"/>
    </font>
  </fonts>
  <fills count="33">
    <fill>
      <patternFill/>
    </fill>
    <fill>
      <patternFill patternType="gray125"/>
    </fill>
    <fill>
      <patternFill patternType="solid">
        <fgColor rgb="FF1F4E6B"/>
      </patternFill>
    </fill>
    <fill>
      <patternFill patternType="solid">
        <fgColor rgb="FFC25A1D"/>
      </patternFill>
    </fill>
    <fill>
      <patternFill patternType="solid">
        <fgColor rgb="FF2E5E7D"/>
      </patternFill>
    </fill>
    <fill>
      <patternFill patternType="solid">
        <fgColor rgb="FFE7EEF3"/>
      </patternFill>
    </fill>
    <fill>
      <patternFill patternType="solid">
        <fgColor rgb="FFF4F6F8"/>
      </patternFill>
    </fill>
    <fill>
      <patternFill patternType="solid">
        <fgColor rgb="FFFFFFFF"/>
      </patternFill>
    </fill>
    <fill>
      <patternFill patternType="solid">
        <fgColor rgb="FF2E86AB"/>
      </patternFill>
    </fill>
    <fill>
      <patternFill patternType="solid">
        <fgColor rgb="FF8E44AD"/>
      </patternFill>
    </fill>
    <fill>
      <patternFill patternType="solid">
        <fgColor rgb="FF27AE60"/>
      </patternFill>
    </fill>
    <fill>
      <patternFill patternType="solid">
        <fgColor rgb="FFD35400"/>
      </patternFill>
    </fill>
    <fill>
      <patternFill patternType="solid">
        <fgColor rgb="FFC0392B"/>
      </patternFill>
    </fill>
    <fill>
      <patternFill patternType="solid">
        <fgColor rgb="FF16A085"/>
      </patternFill>
    </fill>
    <fill>
      <patternFill patternType="solid">
        <fgColor rgb="FF6C5B7B"/>
      </patternFill>
    </fill>
    <fill>
      <patternFill patternType="solid">
        <fgColor rgb="FFB7950B"/>
      </patternFill>
    </fill>
    <fill>
      <patternFill patternType="solid">
        <fgColor rgb="FFDCEEF5"/>
      </patternFill>
    </fill>
    <fill>
      <patternFill patternType="solid">
        <fgColor rgb="FFF1E6F7"/>
      </patternFill>
    </fill>
    <fill>
      <patternFill patternType="solid">
        <fgColor rgb="FFE3F5EA"/>
      </patternFill>
    </fill>
    <fill>
      <patternFill patternType="solid">
        <fgColor rgb="FFFBE4D0"/>
      </patternFill>
    </fill>
    <fill>
      <patternFill patternType="solid">
        <fgColor rgb="FFF6D8D5"/>
      </patternFill>
    </fill>
    <fill>
      <patternFill patternType="solid">
        <fgColor rgb="FFD6F0EA"/>
      </patternFill>
    </fill>
    <fill>
      <patternFill patternType="solid">
        <fgColor rgb="FFE8E3ED"/>
      </patternFill>
    </fill>
    <fill>
      <patternFill patternType="solid">
        <fgColor rgb="FFF7EFD6"/>
      </patternFill>
    </fill>
    <fill>
      <patternFill patternType="solid">
        <fgColor rgb="FFD9E6F2"/>
      </patternFill>
    </fill>
    <fill>
      <patternFill patternType="solid">
        <fgColor rgb="FFD4EDDA"/>
      </patternFill>
    </fill>
    <fill>
      <patternFill patternType="solid">
        <fgColor rgb="FFFFF3B0"/>
      </patternFill>
    </fill>
    <fill>
      <patternFill patternType="solid">
        <fgColor rgb="FFF8D7DA"/>
      </patternFill>
    </fill>
    <fill>
      <patternFill patternType="solid">
        <fgColor rgb="FFCDE4FF"/>
      </patternFill>
    </fill>
    <fill>
      <patternFill patternType="solid">
        <fgColor rgb="FFE2E3E5"/>
      </patternFill>
    </fill>
    <fill>
      <patternFill patternType="solid">
        <fgColor rgb="FFFFE699"/>
      </patternFill>
    </fill>
    <fill>
      <patternFill patternType="solid">
        <fgColor rgb="FFFDF1E8"/>
      </patternFill>
    </fill>
    <fill>
      <patternFill patternType="solid">
        <fgColor rgb="FFE8F5E9"/>
      </patternFill>
    </fill>
  </fills>
  <borders count="9">
    <border>
      <left/>
      <right/>
      <top/>
      <bottom/>
      <diagonal/>
    </border>
    <border>
      <left style="thin">
        <color rgb="FFD0D7DE"/>
      </left>
      <right style="thin">
        <color rgb="FFD0D7DE"/>
      </right>
      <top style="thin">
        <color rgb="FFD0D7DE"/>
      </top>
      <bottom style="thin">
        <color rgb="FFD0D7DE"/>
      </bottom>
      <diagonal/>
    </border>
    <border>
      <left style="thin">
        <color rgb="FFD0D7DE"/>
      </left>
      <right style="thin">
        <color rgb="FFD0D7DE"/>
      </right>
      <top/>
      <bottom style="thin">
        <color rgb="FFD0D7DE"/>
      </bottom>
      <diagonal/>
    </border>
    <border>
      <left/>
      <right/>
      <top style="thin">
        <color rgb="FFD0D7DE"/>
      </top>
      <bottom style="thin">
        <color rgb="FFD0D7DE"/>
      </bottom>
      <diagonal/>
    </border>
    <border>
      <left/>
      <right style="thin">
        <color rgb="FFD0D7DE"/>
      </right>
      <top style="thin">
        <color rgb="FFD0D7DE"/>
      </top>
      <bottom style="thin">
        <color rgb="FFD0D7DE"/>
      </bottom>
      <diagonal/>
    </border>
    <border>
      <left style="thin">
        <color rgb="FFD0D7DE"/>
      </left>
      <right/>
      <top/>
      <bottom/>
      <diagonal/>
    </border>
    <border>
      <left style="thin">
        <color rgb="FFD0D7DE"/>
      </left>
      <right style="thin">
        <color rgb="FFD0D7DE"/>
      </right>
      <top/>
      <bottom/>
      <diagonal/>
    </border>
    <border>
      <left/>
      <right/>
      <top style="thin">
        <color rgb="FFD0D7DE"/>
      </top>
      <bottom/>
      <diagonal/>
    </border>
    <border>
      <left/>
      <right style="thin">
        <color rgb="FFD0D7DE"/>
      </right>
      <top style="thin">
        <color rgb="FFD0D7DE"/>
      </top>
      <bottom/>
      <diagonal/>
    </border>
  </borders>
  <cellStyleXfs count="1">
    <xf numFmtId="0" fontId="0" fillId="0" borderId="0"/>
  </cellStyleXfs>
  <cellXfs count="161">
    <xf numFmtId="0" fontId="0" fillId="0" borderId="0" pivotButton="0" quotePrefix="0" xfId="0"/>
    <xf numFmtId="0" fontId="33" fillId="0" borderId="0" pivotButton="0" quotePrefix="0" xfId="0"/>
    <xf numFmtId="0" fontId="34" fillId="0" borderId="0" pivotButton="0" quotePrefix="0" xfId="0"/>
    <xf numFmtId="0" fontId="35" fillId="0" borderId="0" applyAlignment="1" pivotButton="0" quotePrefix="0" xfId="0">
      <alignment vertical="top" wrapText="1"/>
    </xf>
    <xf numFmtId="0" fontId="3" fillId="2" borderId="1" applyAlignment="1" pivotButton="0" quotePrefix="0" xfId="0">
      <alignment horizontal="center" vertical="center" wrapText="1"/>
    </xf>
    <xf numFmtId="0" fontId="0" fillId="0" borderId="1" pivotButton="0" quotePrefix="0" xfId="0"/>
    <xf numFmtId="0" fontId="5" fillId="2" borderId="1" applyAlignment="1" pivotButton="0" quotePrefix="0" xfId="0">
      <alignment horizontal="center" vertical="center" wrapText="1"/>
    </xf>
    <xf numFmtId="0" fontId="7" fillId="5" borderId="1" applyAlignment="1" pivotButton="0" quotePrefix="0" xfId="0">
      <alignment vertical="center" wrapText="1"/>
    </xf>
    <xf numFmtId="0" fontId="7" fillId="5" borderId="1" applyAlignment="1" pivotButton="0" quotePrefix="0" xfId="0">
      <alignment horizontal="center" vertical="center"/>
    </xf>
    <xf numFmtId="0" fontId="0" fillId="5" borderId="0" pivotButton="0" quotePrefix="0" xfId="0"/>
    <xf numFmtId="0" fontId="8" fillId="6" borderId="1" applyAlignment="1" pivotButton="0" quotePrefix="0" xfId="0">
      <alignment vertical="top" wrapText="1"/>
    </xf>
    <xf numFmtId="0" fontId="0" fillId="6" borderId="1" pivotButton="0" quotePrefix="0" xfId="0"/>
    <xf numFmtId="0" fontId="9" fillId="6" borderId="1" applyAlignment="1" pivotButton="0" quotePrefix="0" xfId="0">
      <alignment horizontal="center" vertical="center"/>
    </xf>
    <xf numFmtId="0" fontId="10" fillId="6" borderId="1" applyAlignment="1" pivotButton="0" quotePrefix="0" xfId="0">
      <alignment horizontal="center" vertical="center"/>
    </xf>
    <xf numFmtId="0" fontId="8" fillId="6" borderId="1" applyAlignment="1" pivotButton="0" quotePrefix="0" xfId="0">
      <alignment horizontal="center" vertical="center"/>
    </xf>
    <xf numFmtId="0" fontId="11" fillId="6" borderId="1" applyAlignment="1" pivotButton="0" quotePrefix="0" xfId="0">
      <alignment vertical="center" wrapText="1"/>
    </xf>
    <xf numFmtId="0" fontId="12" fillId="6" borderId="1" applyAlignment="1" pivotButton="0" quotePrefix="0" xfId="0">
      <alignment horizontal="center" vertical="center"/>
    </xf>
    <xf numFmtId="0" fontId="8" fillId="7" borderId="1" applyAlignment="1" pivotButton="0" quotePrefix="0" xfId="0">
      <alignment vertical="top" wrapText="1"/>
    </xf>
    <xf numFmtId="0" fontId="0" fillId="7" borderId="1" pivotButton="0" quotePrefix="0" xfId="0"/>
    <xf numFmtId="0" fontId="9" fillId="7" borderId="1" applyAlignment="1" pivotButton="0" quotePrefix="0" xfId="0">
      <alignment horizontal="center" vertical="center"/>
    </xf>
    <xf numFmtId="0" fontId="13" fillId="7" borderId="1" applyAlignment="1" pivotButton="0" quotePrefix="0" xfId="0">
      <alignment horizontal="center" vertical="center"/>
    </xf>
    <xf numFmtId="0" fontId="8" fillId="7" borderId="1" applyAlignment="1" pivotButton="0" quotePrefix="0" xfId="0">
      <alignment horizontal="center" vertical="center"/>
    </xf>
    <xf numFmtId="0" fontId="11" fillId="7" borderId="1" applyAlignment="1" pivotButton="0" quotePrefix="0" xfId="0">
      <alignment vertical="center" wrapText="1"/>
    </xf>
    <xf numFmtId="0" fontId="12" fillId="7" borderId="1" applyAlignment="1" pivotButton="0" quotePrefix="0" xfId="0">
      <alignment horizontal="center" vertical="center"/>
    </xf>
    <xf numFmtId="0" fontId="13" fillId="6" borderId="1" applyAlignment="1" pivotButton="0" quotePrefix="0" xfId="0">
      <alignment horizontal="center" vertical="center"/>
    </xf>
    <xf numFmtId="0" fontId="14" fillId="7" borderId="1" applyAlignment="1" pivotButton="0" quotePrefix="0" xfId="0">
      <alignment horizontal="center" vertical="center"/>
    </xf>
    <xf numFmtId="0" fontId="10" fillId="7" borderId="1" applyAlignment="1" pivotButton="0" quotePrefix="0" xfId="0">
      <alignment horizontal="center" vertical="center"/>
    </xf>
    <xf numFmtId="0" fontId="15" fillId="7" borderId="1" applyAlignment="1" pivotButton="0" quotePrefix="0" xfId="0">
      <alignment horizontal="center" vertical="center"/>
    </xf>
    <xf numFmtId="0" fontId="14" fillId="6" borderId="1" applyAlignment="1" pivotButton="0" quotePrefix="0" xfId="0">
      <alignment horizontal="center" vertical="center"/>
    </xf>
    <xf numFmtId="0" fontId="15" fillId="6" borderId="1" applyAlignment="1" pivotButton="0" quotePrefix="0" xfId="0">
      <alignment horizontal="center" vertical="center"/>
    </xf>
    <xf numFmtId="0" fontId="4" fillId="2" borderId="1" applyAlignment="1" pivotButton="0" quotePrefix="0" xfId="0">
      <alignment horizontal="right" vertical="center"/>
    </xf>
    <xf numFmtId="0" fontId="4" fillId="2" borderId="1" applyAlignment="1" pivotButton="0" quotePrefix="0" xfId="0">
      <alignment horizontal="center" vertical="center"/>
    </xf>
    <xf numFmtId="0" fontId="16" fillId="0" borderId="0" pivotButton="0" quotePrefix="0" xfId="0"/>
    <xf numFmtId="0" fontId="17" fillId="2" borderId="1" applyAlignment="1" pivotButton="0" quotePrefix="0" xfId="0">
      <alignment horizontal="center"/>
    </xf>
    <xf numFmtId="0" fontId="17" fillId="2" borderId="1" applyAlignment="1" pivotButton="0" quotePrefix="0" xfId="0">
      <alignment vertical="top" wrapText="1"/>
    </xf>
    <xf numFmtId="0" fontId="17" fillId="3" borderId="1" pivotButton="0" quotePrefix="0" xfId="0"/>
    <xf numFmtId="0" fontId="17" fillId="3" borderId="1" applyAlignment="1" pivotButton="0" quotePrefix="0" xfId="0">
      <alignment vertical="top" wrapText="1"/>
    </xf>
    <xf numFmtId="0" fontId="17" fillId="8" borderId="1" pivotButton="0" quotePrefix="0" xfId="0"/>
    <xf numFmtId="0" fontId="17" fillId="9" borderId="1" pivotButton="0" quotePrefix="0" xfId="0"/>
    <xf numFmtId="0" fontId="17" fillId="10" borderId="1" pivotButton="0" quotePrefix="0" xfId="0"/>
    <xf numFmtId="0" fontId="17" fillId="11" borderId="1" pivotButton="0" quotePrefix="0" xfId="0"/>
    <xf numFmtId="0" fontId="17" fillId="12" borderId="1" pivotButton="0" quotePrefix="0" xfId="0"/>
    <xf numFmtId="0" fontId="17" fillId="13" borderId="1" pivotButton="0" quotePrefix="0" xfId="0"/>
    <xf numFmtId="0" fontId="17" fillId="14" borderId="1" pivotButton="0" quotePrefix="0" xfId="0"/>
    <xf numFmtId="0" fontId="17" fillId="15" borderId="1" pivotButton="0" quotePrefix="0" xfId="0"/>
    <xf numFmtId="0" fontId="0" fillId="0" borderId="1" applyAlignment="1" pivotButton="0" quotePrefix="0" xfId="0">
      <alignment vertical="top" wrapText="1"/>
    </xf>
    <xf numFmtId="0" fontId="18" fillId="0" borderId="1" pivotButton="0" quotePrefix="0" xfId="0"/>
    <xf numFmtId="0" fontId="18" fillId="0" borderId="1" applyAlignment="1" pivotButton="0" quotePrefix="0" xfId="0">
      <alignment vertical="top" wrapText="1"/>
    </xf>
    <xf numFmtId="164" fontId="18" fillId="0" borderId="1" applyAlignment="1" pivotButton="0" quotePrefix="0" xfId="0">
      <alignment horizontal="right" vertical="center"/>
    </xf>
    <xf numFmtId="164" fontId="0" fillId="0" borderId="1" applyAlignment="1" pivotButton="0" quotePrefix="0" xfId="0">
      <alignment horizontal="right" vertical="center"/>
    </xf>
    <xf numFmtId="164" fontId="0" fillId="16" borderId="1" applyAlignment="1" pivotButton="0" quotePrefix="0" xfId="0">
      <alignment horizontal="right" vertical="center"/>
    </xf>
    <xf numFmtId="165" fontId="0" fillId="16" borderId="1" applyAlignment="1" pivotButton="0" quotePrefix="0" xfId="0">
      <alignment horizontal="right" vertical="center"/>
    </xf>
    <xf numFmtId="164" fontId="0" fillId="17" borderId="1" applyAlignment="1" pivotButton="0" quotePrefix="0" xfId="0">
      <alignment horizontal="right" vertical="center"/>
    </xf>
    <xf numFmtId="165" fontId="0" fillId="17" borderId="1" applyAlignment="1" pivotButton="0" quotePrefix="0" xfId="0">
      <alignment horizontal="right" vertical="center"/>
    </xf>
    <xf numFmtId="164" fontId="0" fillId="18" borderId="1" applyAlignment="1" pivotButton="0" quotePrefix="0" xfId="0">
      <alignment horizontal="right" vertical="center"/>
    </xf>
    <xf numFmtId="165" fontId="0" fillId="18" borderId="1" applyAlignment="1" pivotButton="0" quotePrefix="0" xfId="0">
      <alignment horizontal="right" vertical="center"/>
    </xf>
    <xf numFmtId="164" fontId="0" fillId="19" borderId="1" applyAlignment="1" pivotButton="0" quotePrefix="0" xfId="0">
      <alignment horizontal="right" vertical="center"/>
    </xf>
    <xf numFmtId="165" fontId="0" fillId="19" borderId="1" applyAlignment="1" pivotButton="0" quotePrefix="0" xfId="0">
      <alignment horizontal="right" vertical="center"/>
    </xf>
    <xf numFmtId="164" fontId="0" fillId="20" borderId="1" applyAlignment="1" pivotButton="0" quotePrefix="0" xfId="0">
      <alignment horizontal="right" vertical="center"/>
    </xf>
    <xf numFmtId="165" fontId="0" fillId="20" borderId="1" applyAlignment="1" pivotButton="0" quotePrefix="0" xfId="0">
      <alignment horizontal="right" vertical="center"/>
    </xf>
    <xf numFmtId="164" fontId="0" fillId="21" borderId="1" applyAlignment="1" pivotButton="0" quotePrefix="0" xfId="0">
      <alignment horizontal="right" vertical="center"/>
    </xf>
    <xf numFmtId="165" fontId="0" fillId="21" borderId="1" applyAlignment="1" pivotButton="0" quotePrefix="0" xfId="0">
      <alignment horizontal="right" vertical="center"/>
    </xf>
    <xf numFmtId="164" fontId="0" fillId="22" borderId="1" applyAlignment="1" pivotButton="0" quotePrefix="0" xfId="0">
      <alignment horizontal="right" vertical="center"/>
    </xf>
    <xf numFmtId="165" fontId="0" fillId="22" borderId="1" applyAlignment="1" pivotButton="0" quotePrefix="0" xfId="0">
      <alignment horizontal="right" vertical="center"/>
    </xf>
    <xf numFmtId="164" fontId="0" fillId="23" borderId="1" applyAlignment="1" pivotButton="0" quotePrefix="0" xfId="0">
      <alignment horizontal="right" vertical="center"/>
    </xf>
    <xf numFmtId="165" fontId="0" fillId="23" borderId="1" applyAlignment="1" pivotButton="0" quotePrefix="0" xfId="0">
      <alignment horizontal="right" vertical="center"/>
    </xf>
    <xf numFmtId="0" fontId="19" fillId="0" borderId="1" pivotButton="0" quotePrefix="0" xfId="0"/>
    <xf numFmtId="0" fontId="19" fillId="0" borderId="1" applyAlignment="1" pivotButton="0" quotePrefix="0" xfId="0">
      <alignment vertical="top" wrapText="1"/>
    </xf>
    <xf numFmtId="165" fontId="19" fillId="24" borderId="1" applyAlignment="1" pivotButton="0" quotePrefix="0" xfId="0">
      <alignment horizontal="right" vertical="center"/>
    </xf>
    <xf numFmtId="0" fontId="20" fillId="0" borderId="1" applyAlignment="1" pivotButton="0" quotePrefix="0" xfId="0">
      <alignment vertical="top" wrapText="1"/>
    </xf>
    <xf numFmtId="0" fontId="21" fillId="0" borderId="1" pivotButton="0" quotePrefix="0" xfId="0"/>
    <xf numFmtId="165" fontId="0" fillId="0" borderId="1" applyAlignment="1" pivotButton="0" quotePrefix="0" xfId="0">
      <alignment horizontal="right" vertical="center"/>
    </xf>
    <xf numFmtId="164" fontId="18" fillId="25" borderId="1" applyAlignment="1" pivotButton="0" quotePrefix="0" xfId="0">
      <alignment horizontal="right" vertical="center"/>
    </xf>
    <xf numFmtId="165" fontId="18" fillId="25" borderId="1" applyAlignment="1" pivotButton="0" quotePrefix="0" xfId="0">
      <alignment horizontal="right" vertical="center"/>
    </xf>
    <xf numFmtId="164" fontId="18" fillId="26" borderId="1" applyAlignment="1" pivotButton="0" quotePrefix="0" xfId="0">
      <alignment horizontal="right" vertical="center"/>
    </xf>
    <xf numFmtId="164" fontId="22" fillId="27" borderId="1" applyAlignment="1" pivotButton="0" quotePrefix="0" xfId="0">
      <alignment horizontal="right" vertical="center"/>
    </xf>
    <xf numFmtId="165" fontId="0" fillId="27" borderId="1" applyAlignment="1" pivotButton="0" quotePrefix="0" xfId="0">
      <alignment horizontal="right" vertical="center"/>
    </xf>
    <xf numFmtId="164" fontId="23" fillId="28" borderId="1" applyAlignment="1" pivotButton="0" quotePrefix="0" xfId="0">
      <alignment horizontal="right" vertical="center"/>
    </xf>
    <xf numFmtId="165" fontId="0" fillId="28" borderId="1" applyAlignment="1" pivotButton="0" quotePrefix="0" xfId="0">
      <alignment horizontal="right" vertical="center"/>
    </xf>
    <xf numFmtId="164" fontId="24" fillId="29" borderId="1" applyAlignment="1" pivotButton="0" quotePrefix="0" xfId="0">
      <alignment horizontal="right" vertical="center"/>
    </xf>
    <xf numFmtId="165" fontId="0" fillId="29" borderId="1" applyAlignment="1" pivotButton="0" quotePrefix="0" xfId="0">
      <alignment horizontal="right" vertical="center"/>
    </xf>
    <xf numFmtId="0" fontId="25" fillId="21" borderId="1" pivotButton="0" quotePrefix="0" xfId="0"/>
    <xf numFmtId="0" fontId="0" fillId="21" borderId="1" pivotButton="0" quotePrefix="0" xfId="0"/>
    <xf numFmtId="0" fontId="0" fillId="16" borderId="1" pivotButton="0" quotePrefix="0" xfId="0"/>
    <xf numFmtId="0" fontId="0" fillId="17" borderId="1" pivotButton="0" quotePrefix="0" xfId="0"/>
    <xf numFmtId="0" fontId="0" fillId="18" borderId="1" pivotButton="0" quotePrefix="0" xfId="0"/>
    <xf numFmtId="0" fontId="0" fillId="19" borderId="1" pivotButton="0" quotePrefix="0" xfId="0"/>
    <xf numFmtId="0" fontId="0" fillId="22" borderId="1" pivotButton="0" quotePrefix="0" xfId="0"/>
    <xf numFmtId="0" fontId="0" fillId="23" borderId="1" pivotButton="0" quotePrefix="0" xfId="0"/>
    <xf numFmtId="0" fontId="0" fillId="20" borderId="1" pivotButton="0" quotePrefix="0" xfId="0"/>
    <xf numFmtId="165" fontId="18" fillId="30" borderId="1" applyAlignment="1" pivotButton="0" quotePrefix="0" xfId="0">
      <alignment horizontal="right" vertical="center"/>
    </xf>
    <xf numFmtId="164" fontId="19" fillId="0" borderId="1" applyAlignment="1" pivotButton="0" quotePrefix="0" xfId="0">
      <alignment horizontal="right" vertical="center"/>
    </xf>
    <xf numFmtId="0" fontId="18" fillId="25" borderId="1" pivotButton="0" quotePrefix="0" xfId="0"/>
    <xf numFmtId="0" fontId="17" fillId="2" borderId="1" pivotButton="0" quotePrefix="0" xfId="0"/>
    <xf numFmtId="0" fontId="26" fillId="7" borderId="1" applyAlignment="1" pivotButton="0" quotePrefix="0" xfId="0">
      <alignment horizontal="left" vertical="center"/>
    </xf>
    <xf numFmtId="0" fontId="26" fillId="7" borderId="1" applyAlignment="1" pivotButton="0" quotePrefix="0" xfId="0">
      <alignment horizontal="center" vertical="center"/>
    </xf>
    <xf numFmtId="2" fontId="27" fillId="7" borderId="1" applyAlignment="1" pivotButton="0" quotePrefix="0" xfId="0">
      <alignment horizontal="center" vertical="center"/>
    </xf>
    <xf numFmtId="0" fontId="27" fillId="7" borderId="1" applyAlignment="1" pivotButton="0" quotePrefix="0" xfId="0">
      <alignment horizontal="center" vertical="center"/>
    </xf>
    <xf numFmtId="0" fontId="26" fillId="6" borderId="1" applyAlignment="1" pivotButton="0" quotePrefix="0" xfId="0">
      <alignment horizontal="left" vertical="center"/>
    </xf>
    <xf numFmtId="0" fontId="26" fillId="6" borderId="1" applyAlignment="1" pivotButton="0" quotePrefix="0" xfId="0">
      <alignment horizontal="center" vertical="center"/>
    </xf>
    <xf numFmtId="2" fontId="27" fillId="6" borderId="1" applyAlignment="1" pivotButton="0" quotePrefix="0" xfId="0">
      <alignment horizontal="center" vertical="center"/>
    </xf>
    <xf numFmtId="0" fontId="27" fillId="6" borderId="1" applyAlignment="1" pivotButton="0" quotePrefix="0" xfId="0">
      <alignment horizontal="center" vertical="center"/>
    </xf>
    <xf numFmtId="0" fontId="28" fillId="31" borderId="1" applyAlignment="1" pivotButton="0" quotePrefix="0" xfId="0">
      <alignment horizontal="left" vertical="center"/>
    </xf>
    <xf numFmtId="0" fontId="28" fillId="31" borderId="1" applyAlignment="1" pivotButton="0" quotePrefix="0" xfId="0">
      <alignment horizontal="center" vertical="center"/>
    </xf>
    <xf numFmtId="2" fontId="29" fillId="31" borderId="1" applyAlignment="1" pivotButton="0" quotePrefix="0" xfId="0">
      <alignment horizontal="center" vertical="center"/>
    </xf>
    <xf numFmtId="0" fontId="29" fillId="31" borderId="1" applyAlignment="1" pivotButton="0" quotePrefix="0" xfId="0">
      <alignment horizontal="center" vertical="center"/>
    </xf>
    <xf numFmtId="0" fontId="30" fillId="32" borderId="1" applyAlignment="1" pivotButton="0" quotePrefix="0" xfId="0">
      <alignment horizontal="left" vertical="center"/>
    </xf>
    <xf numFmtId="0" fontId="30" fillId="32" borderId="1" applyAlignment="1" pivotButton="0" quotePrefix="0" xfId="0">
      <alignment horizontal="center" vertical="center"/>
    </xf>
    <xf numFmtId="2" fontId="30" fillId="32" borderId="1" applyAlignment="1" pivotButton="0" quotePrefix="0" xfId="0">
      <alignment horizontal="center" vertical="center"/>
    </xf>
    <xf numFmtId="0" fontId="36" fillId="0" borderId="0" pivotButton="0" quotePrefix="0" xfId="0"/>
    <xf numFmtId="0" fontId="3" fillId="2" borderId="1" applyAlignment="1" pivotButton="0" quotePrefix="0" xfId="0">
      <alignment horizontal="center" vertical="center" wrapText="1"/>
    </xf>
    <xf numFmtId="0" fontId="0" fillId="0" borderId="2" pivotButton="0" quotePrefix="0" xfId="0"/>
    <xf numFmtId="0" fontId="4" fillId="3" borderId="1" applyAlignment="1" pivotButton="0" quotePrefix="0" xfId="0">
      <alignment horizontal="center" vertical="center"/>
    </xf>
    <xf numFmtId="0" fontId="0" fillId="0" borderId="3" pivotButton="0" quotePrefix="0" xfId="0"/>
    <xf numFmtId="0" fontId="0" fillId="0" borderId="4" pivotButton="0" quotePrefix="0" xfId="0"/>
    <xf numFmtId="0" fontId="6" fillId="4" borderId="0" applyAlignment="1" pivotButton="0" quotePrefix="0" xfId="0">
      <alignment vertical="center"/>
    </xf>
    <xf numFmtId="0" fontId="0" fillId="0" borderId="0" pivotButton="0" quotePrefix="0" xfId="0"/>
    <xf numFmtId="0" fontId="4" fillId="2" borderId="0" applyAlignment="1" pivotButton="0" quotePrefix="0" xfId="0">
      <alignment horizontal="center" vertical="center"/>
    </xf>
    <xf numFmtId="0" fontId="2" fillId="0" borderId="0" applyAlignment="1" pivotButton="0" quotePrefix="0" xfId="0">
      <alignment horizontal="center"/>
    </xf>
    <xf numFmtId="0" fontId="16" fillId="0" borderId="0" pivotButton="0" quotePrefix="0" xfId="0"/>
    <xf numFmtId="0" fontId="1" fillId="2" borderId="0" applyAlignment="1" pivotButton="0" quotePrefix="0" xfId="0">
      <alignment horizontal="center" vertical="center"/>
    </xf>
    <xf numFmtId="0" fontId="17" fillId="9" borderId="1" applyAlignment="1" pivotButton="0" quotePrefix="0" xfId="0">
      <alignment horizontal="center"/>
    </xf>
    <xf numFmtId="0" fontId="17" fillId="15" borderId="1" applyAlignment="1" pivotButton="0" quotePrefix="0" xfId="0">
      <alignment horizontal="center"/>
    </xf>
    <xf numFmtId="0" fontId="17" fillId="8" borderId="1" applyAlignment="1" pivotButton="0" quotePrefix="0" xfId="0">
      <alignment horizontal="center"/>
    </xf>
    <xf numFmtId="0" fontId="17" fillId="13" borderId="1" applyAlignment="1" pivotButton="0" quotePrefix="0" xfId="0">
      <alignment horizontal="center"/>
    </xf>
    <xf numFmtId="0" fontId="17" fillId="14" borderId="1" applyAlignment="1" pivotButton="0" quotePrefix="0" xfId="0">
      <alignment horizontal="center"/>
    </xf>
    <xf numFmtId="0" fontId="17" fillId="11" borderId="1" applyAlignment="1" pivotButton="0" quotePrefix="0" xfId="0">
      <alignment horizontal="center"/>
    </xf>
    <xf numFmtId="0" fontId="17" fillId="12" borderId="1" applyAlignment="1" pivotButton="0" quotePrefix="0" xfId="0">
      <alignment horizontal="center"/>
    </xf>
    <xf numFmtId="0" fontId="17" fillId="10" borderId="1" applyAlignment="1" pivotButton="0" quotePrefix="0" xfId="0">
      <alignment horizontal="center"/>
    </xf>
    <xf numFmtId="0" fontId="16" fillId="0" borderId="0" applyAlignment="1" pivotButton="0" quotePrefix="0" xfId="0">
      <alignment vertical="top" wrapText="1"/>
    </xf>
    <xf numFmtId="0" fontId="2" fillId="0" borderId="0" applyAlignment="1" pivotButton="0" quotePrefix="0" xfId="0">
      <alignment horizontal="center" wrapText="1"/>
    </xf>
    <xf numFmtId="0" fontId="32" fillId="0" borderId="0" applyAlignment="1" pivotButton="0" quotePrefix="0" xfId="0">
      <alignment vertical="top" wrapText="1"/>
    </xf>
    <xf numFmtId="0" fontId="31" fillId="0" borderId="0" pivotButton="0" quotePrefix="0" xfId="0"/>
    <xf numFmtId="166" fontId="18" fillId="25" borderId="1" applyAlignment="1" pivotButton="0" quotePrefix="0" xfId="0">
      <alignment horizontal="right" vertical="center"/>
    </xf>
    <xf numFmtId="166" fontId="0" fillId="23" borderId="1" applyAlignment="1" pivotButton="0" quotePrefix="0" xfId="0">
      <alignment horizontal="right" vertical="center"/>
    </xf>
    <xf numFmtId="3" fontId="18" fillId="0" borderId="1" applyAlignment="1" pivotButton="0" quotePrefix="0" xfId="0">
      <alignment horizontal="right" vertical="center"/>
    </xf>
    <xf numFmtId="3" fontId="0" fillId="0" borderId="1" applyAlignment="1" pivotButton="0" quotePrefix="0" xfId="0">
      <alignment horizontal="right" vertical="center"/>
    </xf>
    <xf numFmtId="3" fontId="0" fillId="16" borderId="1" applyAlignment="1" pivotButton="0" quotePrefix="0" xfId="0">
      <alignment horizontal="right" vertical="center"/>
    </xf>
    <xf numFmtId="3" fontId="0" fillId="17" borderId="1" applyAlignment="1" pivotButton="0" quotePrefix="0" xfId="0">
      <alignment horizontal="right" vertical="center"/>
    </xf>
    <xf numFmtId="3" fontId="0" fillId="18" borderId="1" applyAlignment="1" pivotButton="0" quotePrefix="0" xfId="0">
      <alignment horizontal="right" vertical="center"/>
    </xf>
    <xf numFmtId="3" fontId="0" fillId="19" borderId="1" applyAlignment="1" pivotButton="0" quotePrefix="0" xfId="0">
      <alignment horizontal="right" vertical="center"/>
    </xf>
    <xf numFmtId="3" fontId="0" fillId="20" borderId="1" applyAlignment="1" pivotButton="0" quotePrefix="0" xfId="0">
      <alignment horizontal="right" vertical="center"/>
    </xf>
    <xf numFmtId="3" fontId="0" fillId="21" borderId="1" applyAlignment="1" pivotButton="0" quotePrefix="0" xfId="0">
      <alignment horizontal="right" vertical="center"/>
    </xf>
    <xf numFmtId="3" fontId="0" fillId="22" borderId="1" applyAlignment="1" pivotButton="0" quotePrefix="0" xfId="0">
      <alignment horizontal="right" vertical="center"/>
    </xf>
    <xf numFmtId="3" fontId="0" fillId="23" borderId="1" applyAlignment="1" pivotButton="0" quotePrefix="0" xfId="0">
      <alignment horizontal="right" vertical="center"/>
    </xf>
    <xf numFmtId="3" fontId="18" fillId="25" borderId="1" applyAlignment="1" pivotButton="0" quotePrefix="0" xfId="0">
      <alignment horizontal="right" vertical="center"/>
    </xf>
    <xf numFmtId="3" fontId="18" fillId="26" borderId="1" applyAlignment="1" pivotButton="0" quotePrefix="0" xfId="0">
      <alignment horizontal="right" vertical="center"/>
    </xf>
    <xf numFmtId="3" fontId="22" fillId="27" borderId="1" applyAlignment="1" pivotButton="0" quotePrefix="0" xfId="0">
      <alignment horizontal="right" vertical="center"/>
    </xf>
    <xf numFmtId="3" fontId="23" fillId="28" borderId="1" applyAlignment="1" pivotButton="0" quotePrefix="0" xfId="0">
      <alignment horizontal="right" vertical="center"/>
    </xf>
    <xf numFmtId="3" fontId="24" fillId="29" borderId="1" applyAlignment="1" pivotButton="0" quotePrefix="0" xfId="0">
      <alignment horizontal="right" vertical="center"/>
    </xf>
    <xf numFmtId="4" fontId="23" fillId="28" borderId="1" applyAlignment="1" pivotButton="0" quotePrefix="0" xfId="0">
      <alignment horizontal="right" vertical="center"/>
    </xf>
    <xf numFmtId="4" fontId="18" fillId="26" borderId="1" applyAlignment="1" pivotButton="0" quotePrefix="0" xfId="0">
      <alignment horizontal="right" vertical="center"/>
    </xf>
    <xf numFmtId="4" fontId="0" fillId="0" borderId="1" applyAlignment="1" pivotButton="0" quotePrefix="0" xfId="0">
      <alignment horizontal="right" vertical="center"/>
    </xf>
    <xf numFmtId="4" fontId="0" fillId="16" borderId="1" applyAlignment="1" pivotButton="0" quotePrefix="0" xfId="0">
      <alignment horizontal="right" vertical="center"/>
    </xf>
    <xf numFmtId="4" fontId="0" fillId="17" borderId="1" applyAlignment="1" pivotButton="0" quotePrefix="0" xfId="0">
      <alignment horizontal="right" vertical="center"/>
    </xf>
    <xf numFmtId="4" fontId="0" fillId="18" borderId="1" applyAlignment="1" pivotButton="0" quotePrefix="0" xfId="0">
      <alignment horizontal="right" vertical="center"/>
    </xf>
    <xf numFmtId="4" fontId="0" fillId="20" borderId="1" applyAlignment="1" pivotButton="0" quotePrefix="0" xfId="0">
      <alignment horizontal="right" vertical="center"/>
    </xf>
    <xf numFmtId="4" fontId="0" fillId="21" borderId="1" applyAlignment="1" pivotButton="0" quotePrefix="0" xfId="0">
      <alignment horizontal="right" vertical="center"/>
    </xf>
    <xf numFmtId="4" fontId="0" fillId="22" borderId="1" applyAlignment="1" pivotButton="0" quotePrefix="0" xfId="0">
      <alignment horizontal="right" vertical="center"/>
    </xf>
    <xf numFmtId="4" fontId="0" fillId="23" borderId="1" applyAlignment="1" pivotButton="0" quotePrefix="0" xfId="0">
      <alignment horizontal="right" vertical="center"/>
    </xf>
    <xf numFmtId="3" fontId="19" fillId="0" borderId="1" applyAlignment="1" pivotButton="0" quotePrefix="0" xfId="0">
      <alignment horizontal="right" vertical="center"/>
    </xf>
  </cellXfs>
  <cellStyles count="1">
    <cellStyle name="Normal" xfId="0" builtinId="0"/>
  </cellStyles>
  <tableStyles count="1" defaultTableStyle="TableStyleMedium9" defaultPivotStyle="PivotStyleLight16">
    <tableStyle name="Invisible" pivot="0" table="0" count="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1819275" cy="1047750"/>
    <pic>
      <nvPicPr>
        <cNvPr id="2"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9:B15"/>
  <sheetViews>
    <sheetView showGridLines="0" workbookViewId="0">
      <selection activeCell="A1" sqref="A1"/>
    </sheetView>
  </sheetViews>
  <sheetFormatPr baseColWidth="10" defaultColWidth="9.140625" defaultRowHeight="15"/>
  <cols>
    <col width="3" customWidth="1" style="116" min="1" max="1"/>
    <col width="70" customWidth="1" style="116" min="2" max="2"/>
  </cols>
  <sheetData>
    <row r="9" ht="26.25" customHeight="1" s="116">
      <c r="B9" s="1" t="inlineStr">
        <is>
          <t>Comparatif des offres</t>
        </is>
      </c>
    </row>
    <row r="11">
      <c r="B11" s="2" t="inlineStr">
        <is>
          <t>Généré le 09/10/2026</t>
        </is>
      </c>
    </row>
    <row r="13">
      <c r="B13" s="3" t="inlineStr">
        <is>
          <t>Les onglets suivants contiennent le détail des tableaux.</t>
        </is>
      </c>
    </row>
    <row r="15">
      <c r="B15" s="109" t="inlineStr">
        <is>
          <t>EXEMPLE FICTIF — projet, entreprises, montants, quantités et pages inventés à partir d'un dossier type.</t>
        </is>
      </c>
    </row>
  </sheetData>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D44"/>
  <sheetViews>
    <sheetView workbookViewId="0">
      <pane xSplit="3" ySplit="4" topLeftCell="D35" activePane="bottomRight" state="frozen"/>
      <selection pane="topRight" activeCell="A1" sqref="A1"/>
      <selection pane="bottomLeft" activeCell="A1" sqref="A1"/>
      <selection pane="bottomRight" activeCell="F8" sqref="F8"/>
    </sheetView>
  </sheetViews>
  <sheetFormatPr baseColWidth="10" defaultColWidth="9.140625" defaultRowHeight="15"/>
  <cols>
    <col width="84" customWidth="1" style="116" min="1" max="1"/>
    <col width="13" customWidth="1" style="116" min="2" max="3"/>
    <col width="22" customWidth="1" style="116" min="4" max="4"/>
    <col width="9" customWidth="1" style="116" min="5" max="5"/>
    <col width="55" customWidth="1" style="116" min="6" max="6"/>
    <col width="22" customWidth="1" style="116" min="7" max="7"/>
    <col width="9" customWidth="1" style="116" min="8" max="8"/>
    <col width="55" customWidth="1" style="116" min="9" max="9"/>
    <col width="22" customWidth="1" style="116" min="10" max="10"/>
    <col width="9" customWidth="1" style="116" min="11" max="11"/>
    <col width="55" customWidth="1" style="116" min="12" max="12"/>
    <col width="22" customWidth="1" style="116" min="13" max="13"/>
    <col width="9" customWidth="1" style="116" min="14" max="14"/>
    <col width="55" customWidth="1" style="116" min="15" max="15"/>
    <col width="22" customWidth="1" style="116" min="16" max="16"/>
    <col width="9" customWidth="1" style="116" min="17" max="17"/>
    <col width="55" customWidth="1" style="116" min="18" max="18"/>
    <col width="22" customWidth="1" style="116" min="19" max="19"/>
    <col width="9" customWidth="1" style="116" min="20" max="20"/>
    <col width="55" customWidth="1" style="116" min="21" max="21"/>
    <col width="22" customWidth="1" style="116" min="22" max="22"/>
    <col width="9" customWidth="1" style="116" min="23" max="23"/>
    <col width="55" customWidth="1" style="116" min="24" max="24"/>
    <col width="22" customWidth="1" style="116" min="25" max="25"/>
    <col width="9" customWidth="1" style="116" min="26" max="26"/>
    <col width="55" customWidth="1" style="116" min="27" max="27"/>
    <col width="22" customWidth="1" style="116" min="28" max="28"/>
    <col width="9" customWidth="1" style="116" min="29" max="29"/>
    <col width="55" customWidth="1" style="116" min="30" max="30"/>
  </cols>
  <sheetData>
    <row r="1" ht="30" customHeight="1" s="116">
      <c r="A1" s="120" t="inlineStr">
        <is>
          <t>TABLEAU 1 — JUGEMENT TECHNIQUE — CRITÈRES DE JUGEMENT DES OFFRES (RC)</t>
        </is>
      </c>
    </row>
    <row r="2" ht="18" customHeight="1" s="116">
      <c r="A2" s="118" t="inlineStr">
        <is>
          <t>Généré par Yvonnick.IA — 09/10/2026 19:58  |  9 candidat(s) — Barème repris tel quel du chapitre 'Jugement des offres' du RC</t>
        </is>
      </c>
    </row>
    <row r="3" ht="21.95" customHeight="1" s="116">
      <c r="A3" s="110" t="inlineStr">
        <is>
          <t>Critère et exigences du règlement de consultation</t>
        </is>
      </c>
      <c r="B3" s="110" t="inlineStr">
        <is>
          <t>Pondération
groupe</t>
        </is>
      </c>
      <c r="C3" s="110" t="inlineStr">
        <is>
          <t>Pondération
exigence</t>
        </is>
      </c>
      <c r="D3" s="112" t="inlineStr">
        <is>
          <t>Candidat 1</t>
        </is>
      </c>
      <c r="E3" s="113" t="n"/>
      <c r="F3" s="114" t="n"/>
      <c r="G3" s="112" t="inlineStr">
        <is>
          <t>Candidat 2</t>
        </is>
      </c>
      <c r="H3" s="113" t="n"/>
      <c r="I3" s="114" t="n"/>
      <c r="J3" s="112" t="inlineStr">
        <is>
          <t>Candidat 2 — variante 1</t>
        </is>
      </c>
      <c r="K3" s="113" t="n"/>
      <c r="L3" s="114" t="n"/>
      <c r="M3" s="112" t="inlineStr">
        <is>
          <t>Candidat 3</t>
        </is>
      </c>
      <c r="N3" s="113" t="n"/>
      <c r="O3" s="114" t="n"/>
      <c r="P3" s="112" t="inlineStr">
        <is>
          <t>Candidat 4</t>
        </is>
      </c>
      <c r="Q3" s="113" t="n"/>
      <c r="R3" s="114" t="n"/>
      <c r="S3" s="112" t="inlineStr">
        <is>
          <t>Candidat 4 — variante 1</t>
        </is>
      </c>
      <c r="T3" s="113" t="n"/>
      <c r="U3" s="114" t="n"/>
      <c r="V3" s="112" t="inlineStr">
        <is>
          <t>Candidat 5</t>
        </is>
      </c>
      <c r="W3" s="113" t="n"/>
      <c r="X3" s="114" t="n"/>
      <c r="Y3" s="112" t="inlineStr">
        <is>
          <t>Candidat 5 — variante 1</t>
        </is>
      </c>
      <c r="Z3" s="113" t="n"/>
      <c r="AA3" s="114" t="n"/>
      <c r="AB3" s="112" t="inlineStr">
        <is>
          <t>Candidat 6</t>
        </is>
      </c>
      <c r="AC3" s="113" t="n"/>
      <c r="AD3" s="114" t="n"/>
    </row>
    <row r="4" ht="21.95" customHeight="1" s="116">
      <c r="A4" s="111" t="n"/>
      <c r="B4" s="111" t="n"/>
      <c r="C4" s="111" t="n"/>
      <c r="D4" s="6" t="inlineStr">
        <is>
          <t>Réponse</t>
        </is>
      </c>
      <c r="E4" s="6" t="inlineStr">
        <is>
          <t>Note</t>
        </is>
      </c>
      <c r="F4" s="6" t="inlineStr">
        <is>
          <t>Justification &amp; source</t>
        </is>
      </c>
      <c r="G4" s="6" t="inlineStr">
        <is>
          <t>Réponse</t>
        </is>
      </c>
      <c r="H4" s="6" t="inlineStr">
        <is>
          <t>Note</t>
        </is>
      </c>
      <c r="I4" s="6" t="inlineStr">
        <is>
          <t>Justification &amp; source</t>
        </is>
      </c>
      <c r="J4" s="6" t="inlineStr">
        <is>
          <t>Réponse</t>
        </is>
      </c>
      <c r="K4" s="6" t="inlineStr">
        <is>
          <t>Note</t>
        </is>
      </c>
      <c r="L4" s="6" t="inlineStr">
        <is>
          <t>Justification &amp; source</t>
        </is>
      </c>
      <c r="M4" s="6" t="inlineStr">
        <is>
          <t>Réponse</t>
        </is>
      </c>
      <c r="N4" s="6" t="inlineStr">
        <is>
          <t>Note</t>
        </is>
      </c>
      <c r="O4" s="6" t="inlineStr">
        <is>
          <t>Justification &amp; source</t>
        </is>
      </c>
      <c r="P4" s="6" t="inlineStr">
        <is>
          <t>Réponse</t>
        </is>
      </c>
      <c r="Q4" s="6" t="inlineStr">
        <is>
          <t>Note</t>
        </is>
      </c>
      <c r="R4" s="6" t="inlineStr">
        <is>
          <t>Justification &amp; source</t>
        </is>
      </c>
      <c r="S4" s="6" t="inlineStr">
        <is>
          <t>Réponse</t>
        </is>
      </c>
      <c r="T4" s="6" t="inlineStr">
        <is>
          <t>Note</t>
        </is>
      </c>
      <c r="U4" s="6" t="inlineStr">
        <is>
          <t>Justification &amp; source</t>
        </is>
      </c>
      <c r="V4" s="6" t="inlineStr">
        <is>
          <t>Réponse</t>
        </is>
      </c>
      <c r="W4" s="6" t="inlineStr">
        <is>
          <t>Note</t>
        </is>
      </c>
      <c r="X4" s="6" t="inlineStr">
        <is>
          <t>Justification &amp; source</t>
        </is>
      </c>
      <c r="Y4" s="6" t="inlineStr">
        <is>
          <t>Réponse</t>
        </is>
      </c>
      <c r="Z4" s="6" t="inlineStr">
        <is>
          <t>Note</t>
        </is>
      </c>
      <c r="AA4" s="6" t="inlineStr">
        <is>
          <t>Justification &amp; source</t>
        </is>
      </c>
      <c r="AB4" s="6" t="inlineStr">
        <is>
          <t>Réponse</t>
        </is>
      </c>
      <c r="AC4" s="6" t="inlineStr">
        <is>
          <t>Note</t>
        </is>
      </c>
      <c r="AD4" s="6" t="inlineStr">
        <is>
          <t>Justification &amp; source</t>
        </is>
      </c>
    </row>
    <row r="5" ht="20.1" customHeight="1" s="116">
      <c r="A5" s="115" t="inlineStr">
        <is>
          <t xml:space="preserve">  LA VALEUR TECHNIQUE DES PRESTATIONS APPRÉCIÉE D'APRÈS LE MÉMOIRE TECHNIQUE REMIS PAR LES CANDIDATS À L'APPUI DE LEUR OFFRE</t>
        </is>
      </c>
    </row>
    <row r="6" ht="18" customHeight="1" s="116">
      <c r="A6" s="7" t="inlineStr">
        <is>
          <t>Organisation du chantier</t>
        </is>
      </c>
      <c r="B6" s="8" t="inlineStr">
        <is>
          <t>10/50</t>
        </is>
      </c>
      <c r="C6" s="8" t="n"/>
      <c r="D6" s="9" t="n"/>
      <c r="E6" s="9" t="n"/>
      <c r="F6" s="9" t="n"/>
      <c r="G6" s="9" t="n"/>
      <c r="H6" s="9" t="n"/>
      <c r="I6" s="9" t="n"/>
      <c r="J6" s="9" t="n"/>
      <c r="K6" s="9" t="n"/>
      <c r="L6" s="9" t="n"/>
      <c r="M6" s="9" t="n"/>
      <c r="N6" s="9" t="n"/>
      <c r="O6" s="9" t="n"/>
      <c r="P6" s="9" t="n"/>
      <c r="Q6" s="9" t="n"/>
      <c r="R6" s="9" t="n"/>
      <c r="S6" s="9" t="n"/>
      <c r="T6" s="9" t="n"/>
      <c r="U6" s="9" t="n"/>
      <c r="V6" s="9" t="n"/>
      <c r="W6" s="9" t="n"/>
      <c r="X6" s="9" t="n"/>
      <c r="Y6" s="9" t="n"/>
      <c r="Z6" s="9" t="n"/>
      <c r="AA6" s="9" t="n"/>
      <c r="AB6" s="9" t="n"/>
      <c r="AC6" s="9" t="n"/>
      <c r="AD6" s="9" t="n"/>
    </row>
    <row r="7" ht="72" customHeight="1" s="116">
      <c r="A7" s="10" t="inlineStr">
        <is>
          <t xml:space="preserve">      la description détaillée des installations de chantier, des besoins en zone de stockage par phase de travaux, de la logistique des livraisons/approvisionnements par phase de travaux (Source : 01_REGLEMENT DE LA CONSULTATION_PARC NORD.pdf — Page 9)</t>
        </is>
      </c>
      <c r="B7" s="11" t="n"/>
      <c r="C7" s="12" t="inlineStr">
        <is>
          <t>1/50</t>
        </is>
      </c>
      <c r="D7" s="13" t="inlineStr">
        <is>
          <t>Répond partiellement</t>
        </is>
      </c>
      <c r="E7" s="14" t="n">
        <v>0.5</v>
      </c>
      <c r="F7" s="15" t="inlineStr">
        <is>
          <t>La description des installations de chantier (base vie, clôture) est présente, mais les besoins en zone de stockage et la logistique des livraisons/approvisionnements par phase de travaux ne sont pas détaillés ni chiffrés par phase. (Source : Mémoire technique - Page 8-9)</t>
        </is>
      </c>
      <c r="G7" s="13" t="inlineStr">
        <is>
          <t>Répond partiellement</t>
        </is>
      </c>
      <c r="H7" s="14" t="n">
        <v>0.5</v>
      </c>
      <c r="I7" s="15" t="inlineStr">
        <is>
          <t>Les installations de chantier sont décrites (base vie, stockage, accès), mais les besoins en zone de stockage par phase et la logistique des livraisons/approvisionnements par phase ne sont pas précisés. (Source : Mémoire technique - PARC NORD.pdf — Page 12 — Article 1.1.1)</t>
        </is>
      </c>
      <c r="J7" s="13" t="inlineStr">
        <is>
          <t>Répond partiellement</t>
        </is>
      </c>
      <c r="K7" s="14" t="n">
        <v>0.5</v>
      </c>
      <c r="L7" s="15" t="inlineStr">
        <is>
          <t>Les installations de chantier sont décrites (base vie, stockage, accès), mais les besoins en zone de stockage par phase et la logistique des livraisons/approvisionnements par phase ne sont pas précisés. (Source : Mémoire technique - PARC NORD.pdf — Page 12 — Article 1.1.1)</t>
        </is>
      </c>
      <c r="M7" s="16" t="inlineStr">
        <is>
          <t>Répond entièrement</t>
        </is>
      </c>
      <c r="N7" s="14" t="n">
        <v>1</v>
      </c>
      <c r="O7" s="15" t="inlineStr">
        <is>
          <t>Description détaillée des installations de chantier (base vie, stockage, accès) et logistique des livraisons par phase, avec plan de base vie type et précisions sur les zones de stockage et les accès ([adresse masquée]). (Source : 1-Mémoire technique_delais_planning_precisions_PARC NORD.pdf — Page 8 — Article 1.1)</t>
        </is>
      </c>
      <c r="P7" s="13" t="inlineStr">
        <is>
          <t>Répond partiellement</t>
        </is>
      </c>
      <c r="Q7" s="14" t="n">
        <v>0.5</v>
      </c>
      <c r="R7" s="15" t="inlineStr">
        <is>
          <t>Description des installations de chantier et de la logistique des livraisons par phase est présente, mais les besoins en zone de stockage par phase de travaux ne sont pas détaillés (seule une zone globale de 1800 m² est mentionnée sans ventilation par phase). (Source : Mémoire technique — Page 11 — Article 1.1)</t>
        </is>
      </c>
      <c r="S7" s="13" t="inlineStr">
        <is>
          <t>Répond partiellement</t>
        </is>
      </c>
      <c r="T7" s="14" t="n">
        <v>0.5</v>
      </c>
      <c r="U7" s="15" t="inlineStr">
        <is>
          <t>Description des installations de chantier et de la logistique des livraisons par phase est présente, mais les besoins en zone de stockage par phase de travaux ne sont pas détaillés (seule une zone globale de 1800 m² est mentionnée sans ventilation par phase). (Source : Mémoire technique — Page 11 — Article 1.1)</t>
        </is>
      </c>
      <c r="V7" s="16" t="inlineStr">
        <is>
          <t>Répond entièrement</t>
        </is>
      </c>
      <c r="W7" s="14" t="n">
        <v>1</v>
      </c>
      <c r="X7" s="15" t="inlineStr">
        <is>
          <t>Description détaillée des installations de chantier (base vie, zone de stockage de 1 500 m² pour la terre végétale), logistique des livraisons avec itinéraires balisés et horaires adaptés. (Source : Mémoire Technique - Page 10 — Article I)</t>
        </is>
      </c>
      <c r="Y7" s="16" t="inlineStr">
        <is>
          <t>Répond entièrement</t>
        </is>
      </c>
      <c r="Z7" s="14" t="n">
        <v>1</v>
      </c>
      <c r="AA7" s="15" t="inlineStr">
        <is>
          <t>Description détaillée des installations de chantier (base vie, zone de stockage de 1 500 m² pour la terre végétale), logistique des livraisons avec itinéraires balisés et horaires adaptés. (Source : Mémoire Technique - Page 10 — Article I)</t>
        </is>
      </c>
      <c r="AB7" s="16" t="inlineStr">
        <is>
          <t>Répond entièrement</t>
        </is>
      </c>
      <c r="AC7" s="14" t="n">
        <v>1</v>
      </c>
      <c r="AD7" s="15" t="inlineStr">
        <is>
          <t>Description détaillée des installations de chantier (base-vie fixe avec modules précis), des besoins en zone de stockage par phase (centralisation, gestion des matériaux par type) et de la logistique des livraisons (plan d’accès, coordination avec le chef de chantier, stockage hebdomadaire). (Source : Mémoire Technique — Page 7 à 9 — Article 1.1)</t>
        </is>
      </c>
    </row>
    <row r="8" ht="72" customHeight="1" s="116">
      <c r="A8" s="17" t="inlineStr">
        <is>
          <t xml:space="preserve">      les moyens humains, matériel et les dispositions d'organisation et de suivi mis en place par le groupement (Source : 01_REGLEMENT DE LA CONSULTATION_PARC NORD.pdf — Page 9)</t>
        </is>
      </c>
      <c r="B8" s="18" t="n"/>
      <c r="C8" s="19" t="inlineStr">
        <is>
          <t>2/50</t>
        </is>
      </c>
      <c r="D8" s="20" t="inlineStr">
        <is>
          <t>Répond assez bien</t>
        </is>
      </c>
      <c r="E8" s="21" t="n">
        <v>1.5</v>
      </c>
      <c r="F8" s="22" t="inlineStr">
        <is>
          <t>Les moyens humains (organigrammes, CV) et matériels (listes détaillées) sont bien décrits. Les dispositions d’organisation et de suivi sont évoquées, mais le rôle précis de chaque membre du groupement dans le suivi pourrait être plus explicite. (Source : Mémoire technique - Page 10-26)</t>
        </is>
      </c>
      <c r="G8" s="23" t="inlineStr">
        <is>
          <t>Répond entièrement</t>
        </is>
      </c>
      <c r="H8" s="21" t="n">
        <v>2</v>
      </c>
      <c r="I8" s="22" t="inlineStr">
        <is>
          <t>Les moyens humains, matériels et les dispositions d'organisation (organigramme, rôles, compétences) sont détaillés et sourcés. (Source : Mémoire technique - PARC NORD.pdf — Page 16 — Article 1.2.1)</t>
        </is>
      </c>
      <c r="J8" s="23" t="inlineStr">
        <is>
          <t>Répond entièrement</t>
        </is>
      </c>
      <c r="K8" s="21" t="n">
        <v>2</v>
      </c>
      <c r="L8" s="22" t="inlineStr">
        <is>
          <t>Les moyens humains, matériels et les dispositions d'organisation (organigramme, rôles, compétences) sont détaillés et sourcés. (Source : Mémoire technique - PARC NORD.pdf — Page 16 — Article 1.2.1)</t>
        </is>
      </c>
      <c r="M8" s="20" t="inlineStr">
        <is>
          <t>Répond assez bien</t>
        </is>
      </c>
      <c r="N8" s="21" t="n">
        <v>1.5</v>
      </c>
      <c r="O8" s="22" t="inlineStr">
        <is>
          <t>Moyens humains, matériels et organisation du groupement décrits, mais les dispositions de suivi spécifiques (tableaux de bord, indicateurs) ne sont pas précisées. (Source : 1-Mémoire technique_delais_planning_precisions_PARC NORD.pdf — Page 9 — Article 1.2)</t>
        </is>
      </c>
      <c r="P8" s="20" t="inlineStr">
        <is>
          <t>Répond assez bien</t>
        </is>
      </c>
      <c r="Q8" s="21" t="n">
        <v>1.5</v>
      </c>
      <c r="R8" s="22" t="inlineStr">
        <is>
          <t>Moyens humains et matériels sont listés avec précision ; les dispositions d'organisation et de suivi (cellule de synthèse, réunions hebdomadaires) sont décrites. Toutefois, le suivi opérationnel quotidien (outils, fréquence des points) n'est pas précisé. (Source : Mémoire technique — Page 13-16 — Article 1.2)</t>
        </is>
      </c>
      <c r="S8" s="20" t="inlineStr">
        <is>
          <t>Répond assez bien</t>
        </is>
      </c>
      <c r="T8" s="21" t="n">
        <v>1.5</v>
      </c>
      <c r="U8" s="22" t="inlineStr">
        <is>
          <t>Moyens humains et matériels sont listés avec précision ; les dispositions d'organisation et de suivi (cellule de synthèse, réunions hebdomadaires) sont décrites. Toutefois, le suivi opérationnel quotidien (outils, fréquence des points) n'est pas précisé. (Source : Mémoire technique — Page 13-16 — Article 1.2)</t>
        </is>
      </c>
      <c r="V8" s="23" t="inlineStr">
        <is>
          <t>Répond entièrement</t>
        </is>
      </c>
      <c r="W8" s="21" t="n">
        <v>2</v>
      </c>
      <c r="X8" s="22" t="inlineStr">
        <is>
          <t>Moyens humains (organigramme et compétences des équipes), matériels (liste exhaustive des engins) et dispositions d’organisation (suivi, coordination, synthèse). (Source : Mémoire Technique - Page 12 — Article II)</t>
        </is>
      </c>
      <c r="Y8" s="23" t="inlineStr">
        <is>
          <t>Répond entièrement</t>
        </is>
      </c>
      <c r="Z8" s="21" t="n">
        <v>2</v>
      </c>
      <c r="AA8" s="22" t="inlineStr">
        <is>
          <t>Moyens humains (organigramme et compétences des équipes), matériels (liste exhaustive des engins) et dispositions d’organisation (suivi, coordination, synthèse). (Source : Mémoire Technique - Page 12 — Article II)</t>
        </is>
      </c>
      <c r="AB8" s="23" t="inlineStr">
        <is>
          <t>Répond entièrement</t>
        </is>
      </c>
      <c r="AC8" s="21" t="n">
        <v>2</v>
      </c>
      <c r="AD8" s="22" t="inlineStr">
        <is>
          <t>Moyens humains (organigramme détaillé avec noms, fonctions, CV en annexe), matériel (liste exhaustive avec photos, usages et caractéristiques techniques) et dispositions d’organisation (suivi administratif, contractualisation des sous-traitants, coordination interne). (Source : Mémoire Technique — Page 10 à 26 — Article 1.2)</t>
        </is>
      </c>
    </row>
    <row r="9" ht="60" customHeight="1" s="116">
      <c r="A9" s="10" t="inlineStr">
        <is>
          <t xml:space="preserve">      la prise en compte des interfaces : entre sous-lots, et avec les chantiers environnants (travaux des mainteneurs M1, M2, M3 ...) (Source : 01_REGLEMENT DE LA CONSULTATION_PARC NORD.pdf — Page 9)</t>
        </is>
      </c>
      <c r="B9" s="11" t="n"/>
      <c r="C9" s="12" t="inlineStr">
        <is>
          <t>1/50</t>
        </is>
      </c>
      <c r="D9" s="13" t="inlineStr">
        <is>
          <t>Répond partiellement</t>
        </is>
      </c>
      <c r="E9" s="14" t="n">
        <v>0.5</v>
      </c>
      <c r="F9" s="15" t="inlineStr">
        <is>
          <t>La prise en compte des interfaces avec les chantiers environnants (M1, M2, M3) est mentionnée, mais sans plan d’action concret ni coordination formalisée avec ces acteurs. Les interfaces entre sous-lots sont abordées de manière générale. (Source : Mémoire technique - Page 52-53)</t>
        </is>
      </c>
      <c r="G9" s="24" t="inlineStr">
        <is>
          <t>Répond assez bien</t>
        </is>
      </c>
      <c r="H9" s="14" t="n">
        <v>0.75</v>
      </c>
      <c r="I9" s="15" t="inlineStr">
        <is>
          <t>Les interfaces avec les sous-lots et les chantiers environnants sont mentionnées, mais les modalités concrètes de coordination avec les mainteneurs M1, M2, M3 ne sont pas explicitées. (Source : Mémoire technique - PARC NORD.pdf — Page 32 — Article GESTION DES INTERFACES)</t>
        </is>
      </c>
      <c r="J9" s="24" t="inlineStr">
        <is>
          <t>Répond assez bien</t>
        </is>
      </c>
      <c r="K9" s="14" t="n">
        <v>0.75</v>
      </c>
      <c r="L9" s="15" t="inlineStr">
        <is>
          <t>Les interfaces avec les sous-lots et les chantiers environnants sont mentionnées, mais les modalités concrètes de coordination avec les mainteneurs M1, M2, M3 ne sont pas explicitées. (Source : Mémoire technique - PARC NORD.pdf — Page 32 — Article GESTION DES INTERFACES)</t>
        </is>
      </c>
      <c r="M9" s="16" t="inlineStr">
        <is>
          <t>Répond entièrement</t>
        </is>
      </c>
      <c r="N9" s="14" t="n">
        <v>1</v>
      </c>
      <c r="O9" s="15" t="inlineStr">
        <is>
          <t>Prise en compte des interfaces avec les sous-lots et les chantiers environnants (M1, M2, M3) détaillée, incluant un tableau des risques et mesures de coordination. (Source : 1-Mémoire technique_delais_planning_precisions_PARC NORD.pdf — Page 11 — Article 1.3)</t>
        </is>
      </c>
      <c r="P9" s="16" t="inlineStr">
        <is>
          <t>Répond entièrement</t>
        </is>
      </c>
      <c r="Q9" s="14" t="n">
        <v>1</v>
      </c>
      <c r="R9" s="15" t="inlineStr">
        <is>
          <t>Prise en compte des interfaces entre sous-lots et avec les chantiers environnants (M1, M2, M3) est explicitée, incluant des réunions hebdomadaires et la coordination par le directeur de travaux. (Source : Mémoire technique — Page 17 — Article 1.3)</t>
        </is>
      </c>
      <c r="S9" s="16" t="inlineStr">
        <is>
          <t>Répond entièrement</t>
        </is>
      </c>
      <c r="T9" s="14" t="n">
        <v>1</v>
      </c>
      <c r="U9" s="15" t="inlineStr">
        <is>
          <t>Prise en compte des interfaces entre sous-lots et avec les chantiers environnants (M1, M2, M3) est explicitée, incluant des réunions hebdomadaires et la coordination par le directeur de travaux. (Source : Mémoire technique — Page 17 — Article 1.3)</t>
        </is>
      </c>
      <c r="V9" s="24" t="inlineStr">
        <is>
          <t>Répond assez bien</t>
        </is>
      </c>
      <c r="W9" s="14" t="n">
        <v>0.75</v>
      </c>
      <c r="X9" s="15" t="inlineStr">
        <is>
          <t>Prise en compte des interfaces entre sous-lots et avec les mainteneurs (M1, M2, M3) décrite ; **mais** les modalités pratiques de coordination (réunions, protocoles) ne sont pas précisées par phase. (Source : Mémoire Technique - Page 33 — Article IV)</t>
        </is>
      </c>
      <c r="Y9" s="24" t="inlineStr">
        <is>
          <t>Répond assez bien</t>
        </is>
      </c>
      <c r="Z9" s="14" t="n">
        <v>0.75</v>
      </c>
      <c r="AA9" s="15" t="inlineStr">
        <is>
          <t>Prise en compte des interfaces entre sous-lots et avec les mainteneurs (M1, M2, M3) décrite ; **mais** les modalités pratiques de coordination (réunions, protocoles) ne sont pas précisées par phase. (Source : Mémoire Technique - Page 33 — Article IV)</t>
        </is>
      </c>
      <c r="AB9" s="24" t="inlineStr">
        <is>
          <t>Répond assez bien</t>
        </is>
      </c>
      <c r="AC9" s="14" t="n">
        <v>0.75</v>
      </c>
      <c r="AD9" s="15" t="inlineStr">
        <is>
          <t>Prise en compte des interfaces entre sous-lots et avec les chantiers environnants (M1, M2, M3) bien décrite ; toutefois, les modalités pratiques de coordination avec les mainteneurs (ex. : plannings partagés, réunions spécifiques) ne sont pas précisées. (Source : Mémoire Technique — Page 27 à 28 — Article 1.3)</t>
        </is>
      </c>
    </row>
    <row r="10" ht="60" customHeight="1" s="116">
      <c r="A10" s="17" t="inlineStr">
        <is>
          <t xml:space="preserve">      la liste détaillée des sous-traitants pressentis avec leurs compétences et références sur des chantiers similaires (Source : 01_REGLEMENT DE LA CONSULTATION_PARC NORD.pdf — Page 9)</t>
        </is>
      </c>
      <c r="B10" s="18" t="n"/>
      <c r="C10" s="19" t="inlineStr">
        <is>
          <t>1/50</t>
        </is>
      </c>
      <c r="D10" s="25" t="inlineStr">
        <is>
          <t>Répond faiblement</t>
        </is>
      </c>
      <c r="E10" s="21" t="n">
        <v>0.25</v>
      </c>
      <c r="F10" s="22" t="inlineStr">
        <is>
          <t>La liste des sous-traitants pressentis est incomplète (noms manquants). Leurs compétences et références sur des chantiers similaires ne sont pas fournies. (Source : Mémoire technique - Page 33)</t>
        </is>
      </c>
      <c r="G10" s="26" t="inlineStr">
        <is>
          <t>Répond partiellement</t>
        </is>
      </c>
      <c r="H10" s="21" t="n">
        <v>0.5</v>
      </c>
      <c r="I10" s="22" t="inlineStr">
        <is>
          <t>La liste des sous-traitants pressentis est fournie, mais leurs compétences et références sur des chantiers similaires ne sont pas détaillées. (Source : Mémoire technique - PARC NORD.pdf — Page 34 — Article SOUS TRAITANCE)</t>
        </is>
      </c>
      <c r="J10" s="26" t="inlineStr">
        <is>
          <t>Répond partiellement</t>
        </is>
      </c>
      <c r="K10" s="21" t="n">
        <v>0.5</v>
      </c>
      <c r="L10" s="22" t="inlineStr">
        <is>
          <t>La liste des sous-traitants pressentis est fournie, mais leurs compétences et références sur des chantiers similaires ne sont pas détaillées. (Source : Mémoire technique - PARC NORD.pdf — Page 34 — Article SOUS TRAITANCE)</t>
        </is>
      </c>
      <c r="M10" s="26" t="inlineStr">
        <is>
          <t>Répond partiellement</t>
        </is>
      </c>
      <c r="N10" s="21" t="n">
        <v>0.5</v>
      </c>
      <c r="O10" s="22" t="inlineStr">
        <is>
          <t>Liste des sous-traitants pressentis fournie, mais les compétences et références sur chantiers similaires ne sont pas détaillées pour chaque sous-traitant. (Source : 1-Mémoire technique_delais_planning_precisions_PARC NORD.pdf — Page 12 — Article 1.4)</t>
        </is>
      </c>
      <c r="P10" s="26" t="inlineStr">
        <is>
          <t>Répond partiellement</t>
        </is>
      </c>
      <c r="Q10" s="21" t="n">
        <v>0.5</v>
      </c>
      <c r="R10" s="22" t="inlineStr">
        <is>
          <t>Liste des sous-traitants pressentis est fournie, mais les compétences et références sur chantiers similaires sont partiellement renseignées (seul GEO TP est documenté avec des références ; les autres sous-traitants n'ont pas de détails). (Source : Mémoire technique — Page 17-19 — Article 1.4)</t>
        </is>
      </c>
      <c r="S10" s="26" t="inlineStr">
        <is>
          <t>Répond partiellement</t>
        </is>
      </c>
      <c r="T10" s="21" t="n">
        <v>0.5</v>
      </c>
      <c r="U10" s="22" t="inlineStr">
        <is>
          <t>Liste des sous-traitants pressentis est fournie, mais les compétences et références sur chantiers similaires sont partiellement renseignées (seul GEO TP est documenté avec des références ; les autres sous-traitants n'ont pas de détails). (Source : Mémoire technique — Page 17-19 — Article 1.4)</t>
        </is>
      </c>
      <c r="V10" s="26" t="inlineStr">
        <is>
          <t>Répond partiellement</t>
        </is>
      </c>
      <c r="W10" s="21" t="n">
        <v>0.5</v>
      </c>
      <c r="X10" s="22" t="inlineStr">
        <is>
          <t>Liste des sous-traitants pressentis fournie ; **mais** les compétences et références sur chantiers similaires ne sont pas détaillées pour chaque sous-traitant. (Source : Mémoire Technique - Page 33 — Article "Sous-traitants pressentis")</t>
        </is>
      </c>
      <c r="Y10" s="26" t="inlineStr">
        <is>
          <t>Répond partiellement</t>
        </is>
      </c>
      <c r="Z10" s="21" t="n">
        <v>0.5</v>
      </c>
      <c r="AA10" s="22" t="inlineStr">
        <is>
          <t>Liste des sous-traitants pressentis fournie ; **mais** les compétences et références sur chantiers similaires ne sont pas détaillées pour chaque sous-traitant. (Source : Mémoire Technique - Page 33 — Article "Sous-traitants pressentis")</t>
        </is>
      </c>
      <c r="AB10" s="26" t="inlineStr">
        <is>
          <t>Répond partiellement</t>
        </is>
      </c>
      <c r="AC10" s="21" t="n">
        <v>0.5</v>
      </c>
      <c r="AD10" s="22" t="inlineStr">
        <is>
          <t>Liste des sous-traitants pressentis avec leurs responsabilités, mais les compétences et références sur chantiers similaires ne sont pas détaillées (seules les entreprises sont citées sans exemples concrets de réalisations). (Source : Mémoire Technique — Page 29 — Article 1.4)</t>
        </is>
      </c>
    </row>
    <row r="11" ht="60" customHeight="1" s="116">
      <c r="A11" s="10" t="inlineStr">
        <is>
          <t xml:space="preserve">      un organigramme et les compétences de l'équipe dirigeante et de conduite de chantier (Source : 01_REGLEMENT DE LA CONSULTATION_PARC NORD.pdf — Page 9)</t>
        </is>
      </c>
      <c r="B11" s="11" t="n"/>
      <c r="C11" s="12" t="inlineStr">
        <is>
          <t>1/50</t>
        </is>
      </c>
      <c r="D11" s="16" t="inlineStr">
        <is>
          <t>Répond entièrement</t>
        </is>
      </c>
      <c r="E11" s="14" t="n">
        <v>1</v>
      </c>
      <c r="F11" s="15" t="inlineStr">
        <is>
          <t>L’organigramme et les compétences de l’équipe dirigeante et de conduite de chantier sont détaillés, avec les rôles et expériences de chaque membre. (Source : Mémoire technique - Page 10-11)</t>
        </is>
      </c>
      <c r="G11" s="16" t="inlineStr">
        <is>
          <t>Répond entièrement</t>
        </is>
      </c>
      <c r="H11" s="14" t="n">
        <v>1</v>
      </c>
      <c r="I11" s="15" t="inlineStr">
        <is>
          <t>L'organigramme et les compétences de l'équipe dirigeante et de conduite de chantier sont présentés de manière exhaustive. (Source : Mémoire technique - PARC NORD.pdf — Page 16 — Article 1.2.1)</t>
        </is>
      </c>
      <c r="J11" s="16" t="inlineStr">
        <is>
          <t>Répond entièrement</t>
        </is>
      </c>
      <c r="K11" s="14" t="n">
        <v>1</v>
      </c>
      <c r="L11" s="15" t="inlineStr">
        <is>
          <t>L'organigramme et les compétences de l'équipe dirigeante et de conduite de chantier sont présentés de manière exhaustive. (Source : Mémoire technique - PARC NORD.pdf — Page 16 — Article 1.2.1)</t>
        </is>
      </c>
      <c r="M11" s="16" t="inlineStr">
        <is>
          <t>Répond entièrement</t>
        </is>
      </c>
      <c r="N11" s="14" t="n">
        <v>1</v>
      </c>
      <c r="O11" s="15" t="inlineStr">
        <is>
          <t>Organigramme et compétences de l’équipe dirigeante présentés, avec CV détaillés des encadrants (chef de secteur, conducteurs de travaux) et leurs expériences chez le maître d'ouvrage. (Source : 1-Mémoire technique_delais_planning_precisions_PARC NORD.pdf — Page 13 — Article 1.5)</t>
        </is>
      </c>
      <c r="P11" s="16" t="inlineStr">
        <is>
          <t>Répond entièrement</t>
        </is>
      </c>
      <c r="Q11" s="14" t="n">
        <v>1</v>
      </c>
      <c r="R11" s="15" t="inlineStr">
        <is>
          <t>Organigramme fonctionnel et compétences de l'équipe dirigeante sont présentés avec les CV en annexe, couvrant tous les membres du groupement. (Source : Mémoire technique — Page 20-22 — Article 1.5)</t>
        </is>
      </c>
      <c r="S11" s="16" t="inlineStr">
        <is>
          <t>Répond entièrement</t>
        </is>
      </c>
      <c r="T11" s="14" t="n">
        <v>1</v>
      </c>
      <c r="U11" s="15" t="inlineStr">
        <is>
          <t>Organigramme fonctionnel et compétences de l'équipe dirigeante sont présentés avec les CV en annexe, couvrant tous les membres du groupement. (Source : Mémoire technique — Page 20-22 — Article 1.5)</t>
        </is>
      </c>
      <c r="V11" s="16" t="inlineStr">
        <is>
          <t>Répond entièrement</t>
        </is>
      </c>
      <c r="W11" s="14" t="n">
        <v>1</v>
      </c>
      <c r="X11" s="15" t="inlineStr">
        <is>
          <t>Organigramme complet avec noms et compétences détaillées (pages 31 à 36) de l’équipe dirigeante et de conduite de chantier. (Source : Mémoire Technique - Page 34 — Article V)</t>
        </is>
      </c>
      <c r="Y11" s="16" t="inlineStr">
        <is>
          <t>Répond entièrement</t>
        </is>
      </c>
      <c r="Z11" s="14" t="n">
        <v>1</v>
      </c>
      <c r="AA11" s="15" t="inlineStr">
        <is>
          <t>Organigramme complet avec noms et compétences détaillées (pages 31 à 36) de l’équipe dirigeante et de conduite de chantier. (Source : Mémoire Technique - Page 34 — Article V)</t>
        </is>
      </c>
      <c r="AB11" s="16" t="inlineStr">
        <is>
          <t>Répond entièrement</t>
        </is>
      </c>
      <c r="AC11" s="14" t="n">
        <v>1</v>
      </c>
      <c r="AD11" s="15" t="inlineStr">
        <is>
          <t>Organigramme complet de l’équipe dirigeante et de conduite de chantier (noms, fonctions, coordonnées, CV en annexe) avec compétences précises pour chaque poste. (Source : Mémoire Technique — Page 12 — Article 1.2.2)</t>
        </is>
      </c>
    </row>
    <row r="12" ht="60" customHeight="1" s="116">
      <c r="A12" s="17" t="inlineStr">
        <is>
          <t xml:space="preserve">      un organigramme et une courbe d'effectif prévisionnelle précisant le nombre d'équipes et d'ateliers intervenant en simultané par phase ou sous phases de travaux (Source : 01_REGLEMENT DE LA CONSULTATION_PARC NORD.pdf — Page 9)</t>
        </is>
      </c>
      <c r="B12" s="18" t="n"/>
      <c r="C12" s="19" t="inlineStr">
        <is>
          <t>2/50</t>
        </is>
      </c>
      <c r="D12" s="26" t="inlineStr">
        <is>
          <t>Répond partiellement</t>
        </is>
      </c>
      <c r="E12" s="21" t="n">
        <v>1</v>
      </c>
      <c r="F12" s="22" t="inlineStr">
        <is>
          <t>Un organigramme général est fourni, mais la courbe d’effectif prévisionnelle et le nombre d’équipes/ateliers intervenant en simultané par phase ou sous-phase ne sont pas précisés. (Source : Mémoire technique - Page 10-11)</t>
        </is>
      </c>
      <c r="G12" s="26" t="inlineStr">
        <is>
          <t>Répond partiellement</t>
        </is>
      </c>
      <c r="H12" s="21" t="n">
        <v>1</v>
      </c>
      <c r="I12" s="22" t="inlineStr">
        <is>
          <t>L'organigramme est fourni, mais la courbe d'effectif prévisionnelle et le nombre d'équipes/ateliers intervenant en simultané par phase ne sont pas précisés. (Source : Mémoire technique - PARC NORD.pdf — Page 16 — Article 1.2.1)</t>
        </is>
      </c>
      <c r="J12" s="26" t="inlineStr">
        <is>
          <t>Répond partiellement</t>
        </is>
      </c>
      <c r="K12" s="21" t="n">
        <v>1</v>
      </c>
      <c r="L12" s="22" t="inlineStr">
        <is>
          <t>L'organigramme est fourni, mais la courbe d'effectif prévisionnelle et le nombre d'équipes/ateliers intervenant en simultané par phase ne sont pas précisés. (Source : Mémoire technique - PARC NORD.pdf — Page 16 — Article 1.2.1)</t>
        </is>
      </c>
      <c r="M12" s="26" t="inlineStr">
        <is>
          <t>Répond partiellement</t>
        </is>
      </c>
      <c r="N12" s="21" t="n">
        <v>1</v>
      </c>
      <c r="O12" s="22" t="inlineStr">
        <is>
          <t>Courbe d’effectif prévisionnelle décrite par phase, mais le nombre d’équipes et d’ateliers intervenant en simultané par sous-phase n’est pas chiffré précisément. (Source : 1-Mémoire technique_delais_planning_precisions_PARC NORD.pdf — Page 18 — Article 1.6)</t>
        </is>
      </c>
      <c r="P12" s="20" t="inlineStr">
        <is>
          <t>Répond assez bien</t>
        </is>
      </c>
      <c r="Q12" s="21" t="n">
        <v>1.5</v>
      </c>
      <c r="R12" s="22" t="inlineStr">
        <is>
          <t>Courbe d'effectif prévisionnelle est fournie avec le nombre d'équipes par phase, mais le nombre d'ateliers intervenant simultanément par sous-phase n'est pas clairement distingué. (Source : Mémoire technique — Page 23-25 — Article 1.6)</t>
        </is>
      </c>
      <c r="S12" s="20" t="inlineStr">
        <is>
          <t>Répond assez bien</t>
        </is>
      </c>
      <c r="T12" s="21" t="n">
        <v>1.5</v>
      </c>
      <c r="U12" s="22" t="inlineStr">
        <is>
          <t>Courbe d'effectif prévisionnelle est fournie avec le nombre d'équipes par phase, mais le nombre d'ateliers intervenant simultanément par sous-phase n'est pas clairement distingué. (Source : Mémoire technique — Page 23-25 — Article 1.6)</t>
        </is>
      </c>
      <c r="V12" s="23" t="inlineStr">
        <is>
          <t>Répond entièrement</t>
        </is>
      </c>
      <c r="W12" s="21" t="n">
        <v>2</v>
      </c>
      <c r="X12" s="22" t="inlineStr">
        <is>
          <t>Organigramme fonctionnel et courbe d’effectif prévisionnelle (page 38) avec nombre d’équipes/ateliers par phase. (Source : Mémoire Technique - Page 41 — Article "Organigramme et courbe d’effectif prévisionnelle")</t>
        </is>
      </c>
      <c r="Y12" s="23" t="inlineStr">
        <is>
          <t>Répond entièrement</t>
        </is>
      </c>
      <c r="Z12" s="21" t="n">
        <v>2</v>
      </c>
      <c r="AA12" s="22" t="inlineStr">
        <is>
          <t>Organigramme fonctionnel et courbe d’effectif prévisionnelle (page 38) avec nombre d’équipes/ateliers par phase. (Source : Mémoire Technique - Page 41 — Article "Organigramme et courbe d’effectif prévisionnelle")</t>
        </is>
      </c>
      <c r="AB12" s="26" t="inlineStr">
        <is>
          <t>Répond partiellement</t>
        </is>
      </c>
      <c r="AC12" s="21" t="n">
        <v>1</v>
      </c>
      <c r="AD12" s="22" t="inlineStr">
        <is>
          <t>Organigramme fourni, mais la courbe d’effectif prévisionnelle par phase/sous-phase et le nombre d’équipes/ateliers simultanés ne sont pas présentés sous forme graphique ou chiffrée. (Source : Mémoire Technique — Page 26 — Article 1.2.2)</t>
        </is>
      </c>
    </row>
    <row r="13" ht="72" customHeight="1" s="116">
      <c r="A13" s="10" t="inlineStr">
        <is>
          <t xml:space="preserve">      une note présentant l'analyse des risques inhérents au chantier (technique, aéronautique,...) et les mesures d'atténuation prévues (Source : 01_REGLEMENT DE LA CONSULTATION_PARC NORD.pdf — Page 9)</t>
        </is>
      </c>
      <c r="B13" s="11" t="n"/>
      <c r="C13" s="12" t="inlineStr">
        <is>
          <t>2/50</t>
        </is>
      </c>
      <c r="D13" s="13" t="inlineStr">
        <is>
          <t>Répond partiellement</t>
        </is>
      </c>
      <c r="E13" s="14" t="n">
        <v>1</v>
      </c>
      <c r="F13" s="15" t="inlineStr">
        <is>
          <t>Une analyse des risques techniques est présente, mais les risques aéronautiques ne sont pas abordés. Les mesures d’atténuation sont décrites de manière générale, sans lien direct avec les risques identifiés. (Source : Mémoire technique - Page 98-102)</t>
        </is>
      </c>
      <c r="G13" s="24" t="inlineStr">
        <is>
          <t>Répond assez bien</t>
        </is>
      </c>
      <c r="H13" s="14" t="n">
        <v>1.5</v>
      </c>
      <c r="I13" s="15" t="inlineStr">
        <is>
          <t>L'analyse des risques (technique, aéronautique) est détaillée, mais les mesures d'atténuation prévues pour certains risques spécifiques (ex. : interfaces avec les mainteneurs) restent générales. (Source : Mémoire sécurité- PARC NORD.pdf — Page 26 — Article 2.2.1)</t>
        </is>
      </c>
      <c r="J13" s="24" t="inlineStr">
        <is>
          <t>Répond assez bien</t>
        </is>
      </c>
      <c r="K13" s="14" t="n">
        <v>1.5</v>
      </c>
      <c r="L13" s="15" t="inlineStr">
        <is>
          <t>L'analyse des risques (technique, aéronautique) est détaillée, mais les mesures d'atténuation prévues pour certains risques spécifiques (ex. : interfaces avec les mainteneurs) restent générales. (Source : Mémoire sécurité- PARC NORD.pdf — Page 26 — Article 2.2.1)</t>
        </is>
      </c>
      <c r="M13" s="16" t="inlineStr">
        <is>
          <t>Répond entièrement</t>
        </is>
      </c>
      <c r="N13" s="14" t="n">
        <v>2</v>
      </c>
      <c r="O13" s="15" t="inlineStr">
        <is>
          <t>Analyse détaillée des risques (technique, aéronautique, pyrotechnique, amiante) et mesures d’atténuation prévues, avec tableaux et procédures spécifiques. (Source : 1-Mémoire technique_delais_planning_precisions_PARC NORD.pdf — Page 19 — Article 1.7)</t>
        </is>
      </c>
      <c r="P13" s="13" t="inlineStr">
        <is>
          <t>Répond partiellement</t>
        </is>
      </c>
      <c r="Q13" s="14" t="n">
        <v>1</v>
      </c>
      <c r="R13" s="15" t="inlineStr">
        <is>
          <t>Analyse des risques techniques et aéronautiques est détaillée, mais les mesures d'atténuation sont génériques (ex. : "balisage", "déclarations") sans quantification ou calendrier précis pour chaque risque identifié. (Source : Mémoire technique — Page 25-29 — Article 1.7)</t>
        </is>
      </c>
      <c r="S13" s="13" t="inlineStr">
        <is>
          <t>Répond partiellement</t>
        </is>
      </c>
      <c r="T13" s="14" t="n">
        <v>1</v>
      </c>
      <c r="U13" s="15" t="inlineStr">
        <is>
          <t>Analyse des risques techniques et aéronautiques est détaillée, mais les mesures d'atténuation sont génériques (ex. : "balisage", "déclarations") sans quantification ou calendrier précis pour chaque risque identifié. (Source : Mémoire technique — Page 25-29 — Article 1.7)</t>
        </is>
      </c>
      <c r="V13" s="24" t="inlineStr">
        <is>
          <t>Répond assez bien</t>
        </is>
      </c>
      <c r="W13" s="14" t="n">
        <v>1.5</v>
      </c>
      <c r="X13" s="15" t="inlineStr">
        <is>
          <t>Analyse des risques techniques et aéronautiques identifiés (poussière, bruit, réseaux sensibles) avec mesures d’atténuation ; **mais** les risques spécifiques liés à l’environnement aéroportuaire (ex : interférences avec les opérations aériennes) ne sont pas chiffrés. (Source : Mémoire Technique - Page 43 — Article "Analyse des risques inhérents au chantier")</t>
        </is>
      </c>
      <c r="Y13" s="24" t="inlineStr">
        <is>
          <t>Répond assez bien</t>
        </is>
      </c>
      <c r="Z13" s="14" t="n">
        <v>1.5</v>
      </c>
      <c r="AA13" s="15" t="inlineStr">
        <is>
          <t>Analyse des risques techniques et aéronautiques identifiés (poussière, bruit, réseaux sensibles) avec mesures d’atténuation ; **mais** les risques spécifiques liés à l’environnement aéroportuaire (ex : interférences avec les opérations aériennes) ne sont pas chiffrés. (Source : Mémoire Technique - Page 43 — Article "Analyse des risques inhérents au chantier")</t>
        </is>
      </c>
      <c r="AB13" s="24" t="inlineStr">
        <is>
          <t>Répond assez bien</t>
        </is>
      </c>
      <c r="AC13" s="14" t="n">
        <v>1.5</v>
      </c>
      <c r="AD13" s="15" t="inlineStr">
        <is>
          <t>Analyse des risques (qualitatifs, sécuritaires, environnementaux, financiers, temporels) et mesures d’atténuation détaillées ; cependant, les risques aéronautiques spécifiques au site (ex. : interférences avec les tours de contrôle) sont traités de manière générale sans mesures ciblées. (Source : Mémoire Technique — Page 30 à 36 — Article 1.5)</t>
        </is>
      </c>
    </row>
    <row r="14" ht="18" customHeight="1" s="116">
      <c r="A14" s="7" t="inlineStr">
        <is>
          <t>Dispositions techniques</t>
        </is>
      </c>
      <c r="B14" s="8" t="inlineStr">
        <is>
          <t>12/50</t>
        </is>
      </c>
      <c r="C14" s="8" t="n"/>
      <c r="D14" s="9" t="n"/>
      <c r="E14" s="9" t="n"/>
      <c r="F14" s="9" t="n"/>
      <c r="G14" s="9" t="n"/>
      <c r="H14" s="9" t="n"/>
      <c r="I14" s="9" t="n"/>
      <c r="J14" s="9" t="n"/>
      <c r="K14" s="9" t="n"/>
      <c r="L14" s="9" t="n"/>
      <c r="M14" s="9" t="n"/>
      <c r="N14" s="9" t="n"/>
      <c r="O14" s="9" t="n"/>
      <c r="P14" s="9" t="n"/>
      <c r="Q14" s="9" t="n"/>
      <c r="R14" s="9" t="n"/>
      <c r="S14" s="9" t="n"/>
      <c r="T14" s="9" t="n"/>
      <c r="U14" s="9" t="n"/>
      <c r="V14" s="9" t="n"/>
      <c r="W14" s="9" t="n"/>
      <c r="X14" s="9" t="n"/>
      <c r="Y14" s="9" t="n"/>
      <c r="Z14" s="9" t="n"/>
      <c r="AA14" s="9" t="n"/>
      <c r="AB14" s="9" t="n"/>
      <c r="AC14" s="9" t="n"/>
      <c r="AD14" s="9" t="n"/>
    </row>
    <row r="15" ht="60" customHeight="1" s="116">
      <c r="A15" s="10" t="inlineStr">
        <is>
          <t xml:space="preserve">      les caractéristiques et provenance des fournitures, matériaux et matériels utilisés pour l'ensemble des prestations (Source : 01_REGLEMENT DE LA CONSULTATION_PARC NORD.pdf — Page 10)</t>
        </is>
      </c>
      <c r="B15" s="11" t="n"/>
      <c r="C15" s="12" t="inlineStr">
        <is>
          <t>2/50</t>
        </is>
      </c>
      <c r="D15" s="13" t="inlineStr">
        <is>
          <t>Répond partiellement</t>
        </is>
      </c>
      <c r="E15" s="14" t="n">
        <v>1</v>
      </c>
      <c r="F15" s="15" t="inlineStr">
        <is>
          <t>Les caractéristiques et provenances des matériaux sont partiellement décrites (centrales AMR et ENROBES 77), mais sans liste exhaustive ni fiches techniques détaillées pour toutes les fournitures. (Source : Mémoire technique - Page 26)</t>
        </is>
      </c>
      <c r="G15" s="16" t="inlineStr">
        <is>
          <t>Répond entièrement</t>
        </is>
      </c>
      <c r="H15" s="14" t="n">
        <v>2</v>
      </c>
      <c r="I15" s="15" t="inlineStr">
        <is>
          <t>Les caractéristiques et provenance des fournitures, matériaux et matériels sont précisées avec fiches techniques et fournisseurs. (Source : Mémoire technique - PARC NORD.pdf — Page 42 — Article CARACTERISTIQUES ET PROVENANCE)</t>
        </is>
      </c>
      <c r="J15" s="16" t="inlineStr">
        <is>
          <t>Répond entièrement</t>
        </is>
      </c>
      <c r="K15" s="14" t="n">
        <v>2</v>
      </c>
      <c r="L15" s="15" t="inlineStr">
        <is>
          <t>Les caractéristiques et provenance des fournitures, matériaux et matériels sont précisées avec fiches techniques et fournisseurs. (Source : Mémoire technique - PARC NORD.pdf — Page 42 — Article CARACTERISTIQUES ET PROVENANCE)</t>
        </is>
      </c>
      <c r="M15" s="16" t="inlineStr">
        <is>
          <t>Répond entièrement</t>
        </is>
      </c>
      <c r="N15" s="14" t="n">
        <v>2</v>
      </c>
      <c r="O15" s="15" t="inlineStr">
        <is>
          <t>Caractéristiques et provenance des fournitures listées (fiches techniques jointes en annexe), avec délais d’approvisionnement et fournisseurs identifiés. (Source : 1-Mémoire technique_delais_planning_precisions_PARC NORD.pdf — Page 26 — Article 2.1)</t>
        </is>
      </c>
      <c r="P15" s="24" t="inlineStr">
        <is>
          <t>Répond assez bien</t>
        </is>
      </c>
      <c r="Q15" s="14" t="n">
        <v>1.5</v>
      </c>
      <c r="R15" s="15" t="inlineStr">
        <is>
          <t>Caractéristiques et provenance des matériaux sont listées avec les fournisseurs, mais les fiches techniques promises en annexe ne sont pas toutes visibles dans le document fourni. (Source : Mémoire technique — Page 30-31 — Article 2.1)</t>
        </is>
      </c>
      <c r="S15" s="24" t="inlineStr">
        <is>
          <t>Répond assez bien</t>
        </is>
      </c>
      <c r="T15" s="14" t="n">
        <v>1.5</v>
      </c>
      <c r="U15" s="15" t="inlineStr">
        <is>
          <t>Caractéristiques et provenance des matériaux sont listées avec les fournisseurs, mais les fiches techniques promises en annexe ne sont pas toutes visibles dans le document fourni. (Source : Mémoire technique — Page 30-31 — Article 2.1)</t>
        </is>
      </c>
      <c r="V15" s="16" t="inlineStr">
        <is>
          <t>Répond entièrement</t>
        </is>
      </c>
      <c r="W15" s="14" t="n">
        <v>2</v>
      </c>
      <c r="X15" s="15" t="inlineStr">
        <is>
          <t>Caractéristiques et provenance des fournitures/matériaux listées avec fournisseurs pressentis et délais de livraison. (Source : Mémoire Technique - Page 46 — Article VI)</t>
        </is>
      </c>
      <c r="Y15" s="16" t="inlineStr">
        <is>
          <t>Répond entièrement</t>
        </is>
      </c>
      <c r="Z15" s="14" t="n">
        <v>2</v>
      </c>
      <c r="AA15" s="15" t="inlineStr">
        <is>
          <t>Caractéristiques et provenance des fournitures/matériaux listées avec fournisseurs pressentis et délais de livraison. (Source : Mémoire Technique - Page 46 — Article VI)</t>
        </is>
      </c>
      <c r="AB15" s="16" t="inlineStr">
        <is>
          <t>Répond entièrement</t>
        </is>
      </c>
      <c r="AC15" s="14" t="n">
        <v>2</v>
      </c>
      <c r="AD15" s="15" t="inlineStr">
        <is>
          <t>Caractéristiques et provenance des fournitures/matériaux/matériels (centrales de fabrication, fournisseurs listés avec localisations, fiches techniques en annexe) et études de formulation (ex. : recyclage des enrobés). (Source : Mémoire Technique — Page 37 à 42 — Article 2.1)</t>
        </is>
      </c>
    </row>
    <row r="16" ht="60" customHeight="1" s="116">
      <c r="A16" s="17" t="inlineStr">
        <is>
          <t xml:space="preserve">      les différentes méthodologies de mise en œuvre et les procédés et moyens d'exécutions envisagés pour chaque phase ou sous phase de travaux (Source : 01_REGLEMENT DE LA CONSULTATION_PARC NORD.pdf — Page 10)</t>
        </is>
      </c>
      <c r="B16" s="18" t="n"/>
      <c r="C16" s="19" t="inlineStr">
        <is>
          <t>4/50</t>
        </is>
      </c>
      <c r="D16" s="20" t="inlineStr">
        <is>
          <t>Répond assez bien</t>
        </is>
      </c>
      <c r="E16" s="21" t="n">
        <v>3</v>
      </c>
      <c r="F16" s="22" t="inlineStr">
        <is>
          <t>Les méthodologies de mise en œuvre sont détaillées par tâche (fiches techniques), mais les procédés et moyens d’exécution ne sont pas toujours liés explicitement à chaque phase ou sous-phase de travaux. (Source : Mémoire technique - Page 36-49)</t>
        </is>
      </c>
      <c r="G16" s="23" t="inlineStr">
        <is>
          <t>Répond entièrement</t>
        </is>
      </c>
      <c r="H16" s="21" t="n">
        <v>4</v>
      </c>
      <c r="I16" s="22" t="inlineStr">
        <is>
          <t>Les méthodologies de mise en œuvre, procédés et moyens d'exécution sont décrits pour chaque phase ou sous-phase de travaux. (Source : Mémoire technique - PARC NORD.pdf — Page 47 — Article 2.2)</t>
        </is>
      </c>
      <c r="J16" s="23" t="inlineStr">
        <is>
          <t>Répond entièrement</t>
        </is>
      </c>
      <c r="K16" s="21" t="n">
        <v>4</v>
      </c>
      <c r="L16" s="22" t="inlineStr">
        <is>
          <t>Les méthodologies de mise en œuvre, procédés et moyens d'exécution sont décrits pour chaque phase ou sous-phase de travaux. (Source : Mémoire technique - PARC NORD.pdf — Page 47 — Article 2.2)</t>
        </is>
      </c>
      <c r="M16" s="23" t="inlineStr">
        <is>
          <t>Répond entièrement</t>
        </is>
      </c>
      <c r="N16" s="21" t="n">
        <v>4</v>
      </c>
      <c r="O16" s="22" t="inlineStr">
        <is>
          <t>Méthodologies détaillées pour chaque phase (terrassements, traitement de sol, pose de canalisations, enrobés), avec moyens humains/matériels et étapes d’exécution. (Source : 1-Mémoire technique_delais_planning_precisions_PARC NORD.pdf — Page 29 — Article 2.2)</t>
        </is>
      </c>
      <c r="P16" s="23" t="inlineStr">
        <is>
          <t>Répond entièrement</t>
        </is>
      </c>
      <c r="Q16" s="21" t="n">
        <v>4</v>
      </c>
      <c r="R16" s="22" t="inlineStr">
        <is>
          <t>Méthodologies de mise en œuvre, procédés et moyens d'exécution sont décrits pour chaque phase ou sous-phase, avec des schémas et étapes détaillées. (Source : Mémoire technique — Page 32-67 — Article 2.2)</t>
        </is>
      </c>
      <c r="S16" s="23" t="inlineStr">
        <is>
          <t>Répond entièrement</t>
        </is>
      </c>
      <c r="T16" s="21" t="n">
        <v>4</v>
      </c>
      <c r="U16" s="22" t="inlineStr">
        <is>
          <t>Méthodologies de mise en œuvre, procédés et moyens d'exécution sont décrits pour chaque phase ou sous-phase, avec des schémas et étapes détaillées. (Source : Mémoire technique — Page 32-67 — Article 2.2)</t>
        </is>
      </c>
      <c r="V16" s="23" t="inlineStr">
        <is>
          <t>Répond entièrement</t>
        </is>
      </c>
      <c r="W16" s="21" t="n">
        <v>4</v>
      </c>
      <c r="X16" s="22" t="inlineStr">
        <is>
          <t>Méthodologies détaillées par phase (modes opératoires pages 44 à 62) avec moyens d’exécution (engins, main-d’œuvre) et procédés (ex : terrassements, enrobés). (Source : Mémoire Technique - Page 47 — Article VI)</t>
        </is>
      </c>
      <c r="Y16" s="23" t="inlineStr">
        <is>
          <t>Répond entièrement</t>
        </is>
      </c>
      <c r="Z16" s="21" t="n">
        <v>4</v>
      </c>
      <c r="AA16" s="22" t="inlineStr">
        <is>
          <t>Méthodologies détaillées par phase (modes opératoires pages 44 à 62) avec moyens d’exécution (engins, main-d’œuvre) et procédés (ex : terrassements, enrobés). (Source : Mémoire Technique - Page 47 — Article VI)</t>
        </is>
      </c>
      <c r="AB16" s="23" t="inlineStr">
        <is>
          <t>Répond entièrement</t>
        </is>
      </c>
      <c r="AC16" s="21" t="n">
        <v>4</v>
      </c>
      <c r="AD16" s="22" t="inlineStr">
        <is>
          <t>Méthodologies de mise en œuvre détaillées pour chaque phase/sous-phase (modes opératoires, moyens humains/matériels, contrôles QSE) avec illustrations techniques. (Source : Mémoire Technique — Page 43 à 86 — Article 2.2)</t>
        </is>
      </c>
    </row>
    <row r="17" ht="60" customHeight="1" s="116">
      <c r="A17" s="10" t="inlineStr">
        <is>
          <t xml:space="preserve">      la description du déroulement et du séquençage des travaux (Source : 01_REGLEMENT DE LA CONSULTATION_PARC NORD.pdf — Page 10)</t>
        </is>
      </c>
      <c r="B17" s="11" t="n"/>
      <c r="C17" s="12" t="inlineStr">
        <is>
          <t>5/50</t>
        </is>
      </c>
      <c r="D17" s="13" t="inlineStr">
        <is>
          <t>Répond partiellement</t>
        </is>
      </c>
      <c r="E17" s="14" t="n">
        <v>2.5</v>
      </c>
      <c r="F17" s="15" t="inlineStr">
        <is>
          <t>Le déroulement et le séquençage des travaux sont décrits par tâche, mais sans calendrier intégré ni lien clair entre les phases. Les interdépendances entre sous-phases ne sont pas explicitées. (Source : Mémoire technique - Page 36-49)</t>
        </is>
      </c>
      <c r="G17" s="16" t="inlineStr">
        <is>
          <t>Répond entièrement</t>
        </is>
      </c>
      <c r="H17" s="14" t="n">
        <v>5</v>
      </c>
      <c r="I17" s="15" t="inlineStr">
        <is>
          <t>Le déroulement et le séquençage des travaux sont détaillés avec un phasage général et des rendements par tâche. (Source : Mémoire technique - PARC NORD.pdf — Page 121 — Article DESCRIPTION DU DEROULEMENT)</t>
        </is>
      </c>
      <c r="J17" s="16" t="inlineStr">
        <is>
          <t>Répond entièrement</t>
        </is>
      </c>
      <c r="K17" s="14" t="n">
        <v>5</v>
      </c>
      <c r="L17" s="15" t="inlineStr">
        <is>
          <t>Le déroulement et le séquençage des travaux sont détaillés avec un phasage général et des rendements par tâche. (Source : Mémoire technique - PARC NORD.pdf — Page 121 — Article DESCRIPTION DU DEROULEMENT)</t>
        </is>
      </c>
      <c r="M17" s="16" t="inlineStr">
        <is>
          <t>Répond entièrement</t>
        </is>
      </c>
      <c r="N17" s="14" t="n">
        <v>5</v>
      </c>
      <c r="O17" s="15" t="inlineStr">
        <is>
          <t>Description du déroulement et séquençage des travaux par phase, avec rendements chiffrés et moyens associés. (Source : 1-Mémoire technique_delais_planning_precisions_PARC NORD.pdf — Page 46 — Article 2.3)</t>
        </is>
      </c>
      <c r="P17" s="16" t="inlineStr">
        <is>
          <t>Répond entièrement</t>
        </is>
      </c>
      <c r="Q17" s="14" t="n">
        <v>5</v>
      </c>
      <c r="R17" s="15" t="inlineStr">
        <is>
          <t>Description du déroulement et du séquençage des travaux est complète, incluant un planning synthétique et des schémas de phasage par lot. (Source : Mémoire technique — Page 68-69 — Article 2.3)</t>
        </is>
      </c>
      <c r="S17" s="16" t="inlineStr">
        <is>
          <t>Répond entièrement</t>
        </is>
      </c>
      <c r="T17" s="14" t="n">
        <v>5</v>
      </c>
      <c r="U17" s="15" t="inlineStr">
        <is>
          <t>Description du déroulement et du séquençage des travaux est complète, incluant un planning synthétique et des schémas de phasage par lot. (Source : Mémoire technique — Page 68-69 — Article 2.3)</t>
        </is>
      </c>
      <c r="V17" s="16" t="inlineStr">
        <is>
          <t>Répond entièrement</t>
        </is>
      </c>
      <c r="W17" s="14" t="n">
        <v>5</v>
      </c>
      <c r="X17" s="15" t="inlineStr">
        <is>
          <t>Séquençage détaillé des travaux avec phasage et interactions entre lots (ex : terrassements, VRD, enrobés). (Source : Mémoire Technique - Page 67 — Article "Description du déroulement des travaux")</t>
        </is>
      </c>
      <c r="Y17" s="16" t="inlineStr">
        <is>
          <t>Répond entièrement</t>
        </is>
      </c>
      <c r="Z17" s="14" t="n">
        <v>5</v>
      </c>
      <c r="AA17" s="15" t="inlineStr">
        <is>
          <t>Séquençage détaillé des travaux avec phasage et interactions entre lots (ex : terrassements, VRD, enrobés). (Source : Mémoire Technique - Page 67 — Article "Description du déroulement des travaux")</t>
        </is>
      </c>
      <c r="AB17" s="13" t="inlineStr">
        <is>
          <t>Répond partiellement</t>
        </is>
      </c>
      <c r="AC17" s="14" t="n">
        <v>2.5</v>
      </c>
      <c r="AD17" s="15" t="inlineStr">
        <is>
          <t>Description du déroulement et du séquençage des travaux (préparation administrative, études d’exécution) ; cependant, le phasage précis des travaux (jalons, enchaînements logiques) n’est pas présenté sous forme de schéma ou de planning détaillé. (Source : Mémoire Technique — Page 46 — Article 2.2.3)</t>
        </is>
      </c>
    </row>
    <row r="18" ht="60" customHeight="1" s="116">
      <c r="A18" s="17" t="inlineStr">
        <is>
          <t xml:space="preserve">      une note pointant et explicitant les principales variations de quantités entre les DPGF proposées dans le DCE et l'offre (Source : 01_REGLEMENT DE LA CONSULTATION_PARC NORD.pdf — Page 10)</t>
        </is>
      </c>
      <c r="B18" s="18" t="n"/>
      <c r="C18" s="19" t="inlineStr">
        <is>
          <t>1/50</t>
        </is>
      </c>
      <c r="D18" s="27" t="inlineStr">
        <is>
          <t>Non traité dans les pièces remises</t>
        </is>
      </c>
      <c r="E18" s="21" t="n">
        <v>0</v>
      </c>
      <c r="F18" s="22" t="inlineStr">
        <is>
          <t>Aucune note explicitant les variations de quantités entre les DPGF du DCE et l’offre n’est fournie.</t>
        </is>
      </c>
      <c r="G18" s="27" t="inlineStr">
        <is>
          <t>Non traité dans les pièces remises</t>
        </is>
      </c>
      <c r="H18" s="21" t="n">
        <v>0</v>
      </c>
      <c r="I18" s="22" t="inlineStr">
        <is>
          <t>Le sujet n'apparaît pas dans les pièces remises.</t>
        </is>
      </c>
      <c r="J18" s="27" t="inlineStr">
        <is>
          <t>Non traité dans les pièces remises</t>
        </is>
      </c>
      <c r="K18" s="21" t="n">
        <v>0</v>
      </c>
      <c r="L18" s="22" t="inlineStr">
        <is>
          <t>Le sujet n'apparaît pas dans les pièces remises.</t>
        </is>
      </c>
      <c r="M18" s="26" t="inlineStr">
        <is>
          <t>Répond partiellement</t>
        </is>
      </c>
      <c r="N18" s="21" t="n">
        <v>0.5</v>
      </c>
      <c r="O18" s="22" t="inlineStr">
        <is>
          <t>Variations de quantités identifiées (ex : espaces verts), mais sans explication détaillée des écarts pour tous les postes du DPGF. (Source : 1-Mémoire technique_delais_planning_precisions_PARC NORD.pdf — Page 49 — Article 2.4)</t>
        </is>
      </c>
      <c r="P18" s="23" t="inlineStr">
        <is>
          <t>Répond entièrement</t>
        </is>
      </c>
      <c r="Q18" s="21" t="n">
        <v>1</v>
      </c>
      <c r="R18" s="22" t="inlineStr">
        <is>
          <t>Note explicitant les variations de quantités entre les DPGF du DCE et l'offre est fournie avec un tableau comparatif détaillé pour chaque poste. (Source : Mémoire technique — Page 70-72 — Article 2.4)</t>
        </is>
      </c>
      <c r="S18" s="23" t="inlineStr">
        <is>
          <t>Répond entièrement</t>
        </is>
      </c>
      <c r="T18" s="21" t="n">
        <v>1</v>
      </c>
      <c r="U18" s="22" t="inlineStr">
        <is>
          <t>Note explicitant les variations de quantités entre les DPGF du DCE et l'offre est fournie avec un tableau comparatif détaillé pour chaque poste. (Source : Mémoire technique — Page 70-72 — Article 2.4)</t>
        </is>
      </c>
      <c r="V18" s="23" t="inlineStr">
        <is>
          <t>Répond entièrement</t>
        </is>
      </c>
      <c r="W18" s="21" t="n">
        <v>1</v>
      </c>
      <c r="X18" s="22" t="inlineStr">
        <is>
          <t>Note explicitant les variations de quantités entre DPGF du DCE et l’offre (ex : décapage de terre végétale, déblais/remblais). (Source : Mémoire Technique - Page 68)</t>
        </is>
      </c>
      <c r="Y18" s="23" t="inlineStr">
        <is>
          <t>Répond entièrement</t>
        </is>
      </c>
      <c r="Z18" s="21" t="n">
        <v>1</v>
      </c>
      <c r="AA18" s="22" t="inlineStr">
        <is>
          <t>Note explicitant les variations de quantités entre DPGF du DCE et l’offre (ex : décapage de terre végétale, déblais/remblais). (Source : Mémoire Technique - Page 68)</t>
        </is>
      </c>
      <c r="AB18" s="27" t="inlineStr">
        <is>
          <t>Non traité dans les pièces remises</t>
        </is>
      </c>
      <c r="AC18" s="21" t="n">
        <v>0</v>
      </c>
      <c r="AD18" s="22" t="inlineStr">
        <is>
          <t>Le sujet n’apparaît pas dans les pièces remises.</t>
        </is>
      </c>
    </row>
    <row r="19" ht="20.1" customHeight="1" s="116">
      <c r="A19" s="115" t="inlineStr">
        <is>
          <t xml:space="preserve">  LE PLANNING ET LE RESPECT DU PHASAGE</t>
        </is>
      </c>
    </row>
    <row r="20" ht="18" customHeight="1" s="116">
      <c r="A20" s="7" t="inlineStr">
        <is>
          <t>le planning et le respect du phasage</t>
        </is>
      </c>
      <c r="B20" s="8" t="inlineStr">
        <is>
          <t>8/50</t>
        </is>
      </c>
      <c r="C20" s="8" t="n"/>
      <c r="D20" s="9" t="n"/>
      <c r="E20" s="9" t="n"/>
      <c r="F20" s="9" t="n"/>
      <c r="G20" s="9" t="n"/>
      <c r="H20" s="9" t="n"/>
      <c r="I20" s="9" t="n"/>
      <c r="J20" s="9" t="n"/>
      <c r="K20" s="9" t="n"/>
      <c r="L20" s="9" t="n"/>
      <c r="M20" s="9" t="n"/>
      <c r="N20" s="9" t="n"/>
      <c r="O20" s="9" t="n"/>
      <c r="P20" s="9" t="n"/>
      <c r="Q20" s="9" t="n"/>
      <c r="R20" s="9" t="n"/>
      <c r="S20" s="9" t="n"/>
      <c r="T20" s="9" t="n"/>
      <c r="U20" s="9" t="n"/>
      <c r="V20" s="9" t="n"/>
      <c r="W20" s="9" t="n"/>
      <c r="X20" s="9" t="n"/>
      <c r="Y20" s="9" t="n"/>
      <c r="Z20" s="9" t="n"/>
      <c r="AA20" s="9" t="n"/>
      <c r="AB20" s="9" t="n"/>
      <c r="AC20" s="9" t="n"/>
      <c r="AD20" s="9" t="n"/>
    </row>
    <row r="21" ht="63.75" customHeight="1" s="116">
      <c r="A21" s="10" t="inlineStr">
        <is>
          <t xml:space="preserve">      le calendrier prévisionnel d'exécution tel que demandé dans le mémoire technique précisant : le sous phasage des travaux et les différents jalons et délais partiels ; les ratios d'avancement ; le nombre d'équipes et d'ateliers intervenant sur chaque phase et sous phase de travaux ; les travaux de jour et de nuit ; la période de préparation ; les intempéries prévisionnelles (Source : 01_REGLEMENT DE LA CONSULTATION_PARC NORD.pdf — Page 10)</t>
        </is>
      </c>
      <c r="B21" s="11" t="n"/>
      <c r="C21" s="12" t="inlineStr">
        <is>
          <t>6/50</t>
        </is>
      </c>
      <c r="D21" s="13" t="inlineStr">
        <is>
          <t>Répond partiellement</t>
        </is>
      </c>
      <c r="E21" s="14" t="n">
        <v>3</v>
      </c>
      <c r="F21" s="15" t="inlineStr">
        <is>
          <t>Le calendrier prévisionnel est présenté avec des délais partiels, mais les ratios d’avancement, le nombre d’équipes par phase, les travaux de jour/nuit, et les intempéries prévisionnelles ne sont pas détaillés. (Source : Mémoire technique - Page 11 (AE.pdf))</t>
        </is>
      </c>
      <c r="G21" s="13" t="inlineStr">
        <is>
          <t>Répond partiellement</t>
        </is>
      </c>
      <c r="H21" s="14" t="n">
        <v>3</v>
      </c>
      <c r="I21" s="15" t="inlineStr">
        <is>
          <t>Le calendrier prévisionnel est fourni, mais les ratios d'avancement, les travaux de jour/nuit, et les intempéries prévisionnelles ne sont pas précisés. (Source : Mémoire technique - PARC NORD.pdf — Page 121 — Article DESCRIPTION DU DEROULEMENT)</t>
        </is>
      </c>
      <c r="J21" s="13" t="inlineStr">
        <is>
          <t>Répond partiellement</t>
        </is>
      </c>
      <c r="K21" s="14" t="n">
        <v>3</v>
      </c>
      <c r="L21" s="15" t="inlineStr">
        <is>
          <t>Le calendrier prévisionnel est fourni, mais les ratios d'avancement, les travaux de jour/nuit, et les intempéries prévisionnelles ne sont pas précisés. (Source : Mémoire technique - PARC NORD.pdf — Page 121 — Article DESCRIPTION DU DEROULEMENT)</t>
        </is>
      </c>
      <c r="M21" s="13" t="inlineStr">
        <is>
          <t>Répond partiellement</t>
        </is>
      </c>
      <c r="N21" s="14" t="n">
        <v>3</v>
      </c>
      <c r="O21" s="15" t="inlineStr">
        <is>
          <t>Calendrier prévisionnel fourni (planning joint), mais les ratios d’avancement, les travaux de jour/nuit et les intempéries prévisionnelles ne sont pas précisés. (Source : 1-Mémoire technique_delais_planning_precisions_PARC NORD.pdf — Page 50 — Article 3.1)</t>
        </is>
      </c>
      <c r="P21" s="13" t="inlineStr">
        <is>
          <t>Répond partiellement</t>
        </is>
      </c>
      <c r="Q21" s="14" t="n">
        <v>3</v>
      </c>
      <c r="R21" s="15" t="inlineStr">
        <is>
          <t>Calendrier prévisionnel mentionne les jalons et délais partiels, mais les ratios d'avancement, les travaux de jour/nuit, et les intempéries prévisionnelles ne sont pas précisés. Le nombre d'équipes par sous-phase est indiqué globalement, pas par jalon. (Source : Mémoire technique — Page 24-25 (courbe) + Annexes 3-5)</t>
        </is>
      </c>
      <c r="S21" s="13" t="inlineStr">
        <is>
          <t>Répond partiellement</t>
        </is>
      </c>
      <c r="T21" s="14" t="n">
        <v>3</v>
      </c>
      <c r="U21" s="15" t="inlineStr">
        <is>
          <t>Calendrier prévisionnel mentionne les jalons et délais partiels, mais les ratios d'avancement, les travaux de jour/nuit, et les intempéries prévisionnelles ne sont pas précisés. Le nombre d'équipes par sous-phase est indiqué globalement, pas par jalon. (Source : Mémoire technique — Page 24-25 (courbe) + Annexes 3-5)</t>
        </is>
      </c>
      <c r="V21" s="13" t="inlineStr">
        <is>
          <t>Répond partiellement</t>
        </is>
      </c>
      <c r="W21" s="14" t="n">
        <v>3</v>
      </c>
      <c r="X21" s="15" t="inlineStr">
        <is>
          <t>Calendrier prévisionnel avec sous-phasage et jalons ; **mais** les ratios d’avancement, le nombre d’équipes par sous-phase, et les périodes de préparation/intempéries ne sont pas précisés. (Source : Mémoire Technique - Page 69 — Article "Planning détaillé de l’opération")</t>
        </is>
      </c>
      <c r="Y21" s="13" t="inlineStr">
        <is>
          <t>Répond partiellement</t>
        </is>
      </c>
      <c r="Z21" s="14" t="n">
        <v>3</v>
      </c>
      <c r="AA21" s="15" t="inlineStr">
        <is>
          <t>Calendrier prévisionnel avec sous-phasage et jalons ; **mais** les ratios d’avancement, le nombre d’équipes par sous-phase, et les périodes de préparation/intempéries ne sont pas précisés. (Source : Mémoire Technique - Page 69 — Article "Planning détaillé de l’opération")</t>
        </is>
      </c>
      <c r="AB21" s="13" t="inlineStr">
        <is>
          <t>Répond partiellement</t>
        </is>
      </c>
      <c r="AC21" s="14" t="n">
        <v>3</v>
      </c>
      <c r="AD21" s="15" t="inlineStr">
        <is>
          <t>Calendrier prévisionnel mentionné (intégration des autres lots, planning), mais les ratios d’avancement, le nombre d’équipes/ateliers par phase, les travaux de jour/nuit et les intempéries prévisionnelles ne sont pas quantifiés ou datés. (Source : Mémoire Technique — Page 46 — Article 2.2.3)</t>
        </is>
      </c>
    </row>
    <row r="22" ht="60" customHeight="1" s="116">
      <c r="A22" s="17" t="inlineStr">
        <is>
          <t xml:space="preserve">      une note détaillée décrivant : les moyens mis en œuvre pour garantir la tenue des délais en cas d'aléas ; les propositions d'accélération éventuelles (Source : 01_REGLEMENT DE LA CONSULTATION_PARC NORD.pdf — Page 11)</t>
        </is>
      </c>
      <c r="B22" s="18" t="n"/>
      <c r="C22" s="19" t="inlineStr">
        <is>
          <t>2/50</t>
        </is>
      </c>
      <c r="D22" s="25" t="inlineStr">
        <is>
          <t>Répond faiblement</t>
        </is>
      </c>
      <c r="E22" s="21" t="n">
        <v>0.5</v>
      </c>
      <c r="F22" s="22" t="inlineStr">
        <is>
          <t>Les moyens pour garantir la tenue des délais en cas d’aléas sont évoqués (matériel de remplacement), mais sans plan d’action précis. Aucune proposition d’accélération n’est formalisée. (Source : Mémoire technique - Page 25)</t>
        </is>
      </c>
      <c r="G22" s="25" t="inlineStr">
        <is>
          <t>Répond faiblement</t>
        </is>
      </c>
      <c r="H22" s="21" t="n">
        <v>0.5</v>
      </c>
      <c r="I22" s="22" t="inlineStr">
        <is>
          <t>Les moyens pour garantir la tenue des délais en cas d'aléas sont évoqués (renforts humains/matériels), mais les propositions d'accélération ne sont pas détaillées. (Source : Mémoire technique - PARC NORD.pdf — Page 16 — Article 1.2.1)</t>
        </is>
      </c>
      <c r="J22" s="25" t="inlineStr">
        <is>
          <t>Répond faiblement</t>
        </is>
      </c>
      <c r="K22" s="21" t="n">
        <v>0.5</v>
      </c>
      <c r="L22" s="22" t="inlineStr">
        <is>
          <t>Les moyens pour garantir la tenue des délais en cas d'aléas sont évoqués (renforts humains/matériels), mais les propositions d'accélération ne sont pas détaillées. (Source : Mémoire technique - PARC NORD.pdf — Page 16 — Article 1.2.1)</t>
        </is>
      </c>
      <c r="M22" s="20" t="inlineStr">
        <is>
          <t>Répond assez bien</t>
        </is>
      </c>
      <c r="N22" s="21" t="n">
        <v>1.5</v>
      </c>
      <c r="O22" s="22" t="inlineStr">
        <is>
          <t>Moyens pour garantir les délais en cas d’aléas décrits (renforts humains/matériels), mais les propositions d’accélération ne sont pas détaillées. (Source : 1-Mémoire technique_delais_planning_precisions_PARC NORD.pdf — Page 52 — Article 3.2)</t>
        </is>
      </c>
      <c r="P22" s="25" t="inlineStr">
        <is>
          <t>Répond faiblement</t>
        </is>
      </c>
      <c r="Q22" s="21" t="n">
        <v>0.5</v>
      </c>
      <c r="R22" s="22" t="inlineStr">
        <is>
          <t>Moyens pour garantir la tenue des délais en cas d'aléas sont évoqués (ex. : "cellule de synthèse"), mais sans propositions d'accélération concrètes (heures supplémentaires, renforts matériels) ni analyse des aléas spécifiques au projet. (Source : Mémoire technique — Page 27-29 — Article 1.7.2)</t>
        </is>
      </c>
      <c r="S22" s="25" t="inlineStr">
        <is>
          <t>Répond faiblement</t>
        </is>
      </c>
      <c r="T22" s="21" t="n">
        <v>0.5</v>
      </c>
      <c r="U22" s="22" t="inlineStr">
        <is>
          <t>Moyens pour garantir la tenue des délais en cas d'aléas sont évoqués (ex. : "cellule de synthèse"), mais sans propositions d'accélération concrètes (heures supplémentaires, renforts matériels) ni analyse des aléas spécifiques au projet. (Source : Mémoire technique — Page 27-29 — Article 1.7.2)</t>
        </is>
      </c>
      <c r="V22" s="20" t="inlineStr">
        <is>
          <t>Répond assez bien</t>
        </is>
      </c>
      <c r="W22" s="21" t="n">
        <v>1.5</v>
      </c>
      <c r="X22" s="22" t="inlineStr">
        <is>
          <t>Moyens pour aléas (renforts humains/matériels) et propositions d’accélération (réunions hebdomadaires) décrits ; **mais** les scénarios d’accélération ne sont pas chiffrés (ex : augmentation d’équipes). (Source : Mémoire Technique - Page 71 — Article "Moyens mis en œuvre pour garantir les délais")</t>
        </is>
      </c>
      <c r="Y22" s="20" t="inlineStr">
        <is>
          <t>Répond assez bien</t>
        </is>
      </c>
      <c r="Z22" s="21" t="n">
        <v>1.5</v>
      </c>
      <c r="AA22" s="22" t="inlineStr">
        <is>
          <t>Moyens pour aléas (renforts humains/matériels) et propositions d’accélération (réunions hebdomadaires) décrits ; **mais** les scénarios d’accélération ne sont pas chiffrés (ex : augmentation d’équipes). (Source : Mémoire Technique - Page 71 — Article "Moyens mis en œuvre pour garantir les délais")</t>
        </is>
      </c>
      <c r="AB22" s="25" t="inlineStr">
        <is>
          <t>Répond faiblement</t>
        </is>
      </c>
      <c r="AC22" s="21" t="n">
        <v>0.5</v>
      </c>
      <c r="AD22" s="22" t="inlineStr">
        <is>
          <t>Note sur les moyens pour garantir la tenue des délais en cas d’aléas (ex. : intempéries) et propositions d’accélération (moyens supplémentaires), mais sans exemples concrets ou scénarios chiffrés. (Source : Mémoire Technique — Page 36 — Article 1.5.5)</t>
        </is>
      </c>
    </row>
    <row r="23" ht="20.1" customHeight="1" s="116">
      <c r="A23" s="115" t="inlineStr">
        <is>
          <t xml:space="preserve">  LE MÉMOIRE RELATIF À LA GESTION DES IMPACTS ENVIRONNEMENTAUX SPÉCIFIQUES AU PROJET</t>
        </is>
      </c>
    </row>
    <row r="24" ht="18" customHeight="1" s="116">
      <c r="A24" s="7" t="inlineStr">
        <is>
          <t>Partie 1</t>
        </is>
      </c>
      <c r="B24" s="8" t="inlineStr">
        <is>
          <t>1.7/50</t>
        </is>
      </c>
      <c r="C24" s="8" t="n"/>
      <c r="D24" s="9" t="n"/>
      <c r="E24" s="9" t="n"/>
      <c r="F24" s="9" t="n"/>
      <c r="G24" s="9" t="n"/>
      <c r="H24" s="9" t="n"/>
      <c r="I24" s="9" t="n"/>
      <c r="J24" s="9" t="n"/>
      <c r="K24" s="9" t="n"/>
      <c r="L24" s="9" t="n"/>
      <c r="M24" s="9" t="n"/>
      <c r="N24" s="9" t="n"/>
      <c r="O24" s="9" t="n"/>
      <c r="P24" s="9" t="n"/>
      <c r="Q24" s="9" t="n"/>
      <c r="R24" s="9" t="n"/>
      <c r="S24" s="9" t="n"/>
      <c r="T24" s="9" t="n"/>
      <c r="U24" s="9" t="n"/>
      <c r="V24" s="9" t="n"/>
      <c r="W24" s="9" t="n"/>
      <c r="X24" s="9" t="n"/>
      <c r="Y24" s="9" t="n"/>
      <c r="Z24" s="9" t="n"/>
      <c r="AA24" s="9" t="n"/>
      <c r="AB24" s="9" t="n"/>
      <c r="AC24" s="9" t="n"/>
      <c r="AD24" s="9" t="n"/>
    </row>
    <row r="25" ht="60" customHeight="1" s="116">
      <c r="A25" s="10" t="inlineStr">
        <is>
          <t xml:space="preserve">      aspects environnementaux (Source : 01_REGLEMENT DE LA CONSULTATION_PARC NORD.pdf — Page 11)</t>
        </is>
      </c>
      <c r="B25" s="11" t="n"/>
      <c r="C25" s="12" t="inlineStr">
        <is>
          <t>1.7/50</t>
        </is>
      </c>
      <c r="D25" s="24" t="inlineStr">
        <is>
          <t>Répond assez bien</t>
        </is>
      </c>
      <c r="E25" s="14" t="n">
        <v>1.27</v>
      </c>
      <c r="F25" s="15" t="inlineStr">
        <is>
          <t>Les aspects environnementaux sont bien traités (SOSED, SORAC, SOGEC, etc.), mais certains schémas (SORES, SORIC) sont moins détaillés que d’autres. (Source : Mémoire technique - Page 73-97)</t>
        </is>
      </c>
      <c r="G25" s="28" t="inlineStr">
        <is>
          <t>Répond faiblement</t>
        </is>
      </c>
      <c r="H25" s="14" t="n">
        <v>0.42</v>
      </c>
      <c r="I25" s="15" t="inlineStr">
        <is>
          <t>Les aspects environnementaux sont abordés via des variantes (ex. : enrobés végétaux), mais sans description globale des mesures environnementales. (Source : Mémoire technique - PARC NORD.pdf — Page 124 — Article VARIANTES ENTREPRISE)</t>
        </is>
      </c>
      <c r="J25" s="28" t="inlineStr">
        <is>
          <t>Répond faiblement</t>
        </is>
      </c>
      <c r="K25" s="14" t="n">
        <v>0.42</v>
      </c>
      <c r="L25" s="15" t="inlineStr">
        <is>
          <t>Les aspects environnementaux sont abordés via des variantes (ex. : enrobés végétaux), mais sans description globale des mesures environnementales. (Source : Mémoire technique - PARC NORD.pdf — Page 124 — Article VARIANTES ENTREPRISE)</t>
        </is>
      </c>
      <c r="M25" s="16" t="inlineStr">
        <is>
          <t>Répond entièrement</t>
        </is>
      </c>
      <c r="N25" s="14" t="n">
        <v>1.7</v>
      </c>
      <c r="O25" s="15" t="inlineStr">
        <is>
          <t>Aspects environnementaux couverts : politique environnementale, analyse des risques, valorisation des déchets, conformité réglementaire, et Airport Carbon Accreditation (ACA4). (Source : 1-Memoire_gestion_des_impacts_environnementaux_PARC NORD.pdf — Page 6 — Article 4)</t>
        </is>
      </c>
      <c r="P25" s="29" t="inlineStr">
        <is>
          <t>Non traité dans les pièces remises</t>
        </is>
      </c>
      <c r="Q25" s="14" t="n">
        <v>0</v>
      </c>
      <c r="R25" s="15" t="inlineStr">
        <is>
          <t>Le sujet n'apparaît pas dans les pièces remises.</t>
        </is>
      </c>
      <c r="S25" s="29" t="inlineStr">
        <is>
          <t>Non traité dans les pièces remises</t>
        </is>
      </c>
      <c r="T25" s="14" t="n">
        <v>0</v>
      </c>
      <c r="U25" s="15" t="inlineStr">
        <is>
          <t>Le sujet n'apparaît pas dans les pièces remises.</t>
        </is>
      </c>
      <c r="V25" s="16" t="inlineStr">
        <is>
          <t>Répond entièrement</t>
        </is>
      </c>
      <c r="W25" s="14" t="n">
        <v>1.7</v>
      </c>
      <c r="X25" s="15" t="inlineStr">
        <is>
          <t>Aspects environnementaux couverts (SOSED, gestion des déchets, économies d’énergie) avec objectifs chiffrés (ex : 70% de valorisation des déchets). (Source : Mémoire Technique - Page 72 — Partie 3)</t>
        </is>
      </c>
      <c r="Y25" s="16" t="inlineStr">
        <is>
          <t>Répond entièrement</t>
        </is>
      </c>
      <c r="Z25" s="14" t="n">
        <v>1.7</v>
      </c>
      <c r="AA25" s="15" t="inlineStr">
        <is>
          <t>Aspects environnementaux couverts (SOSED, gestion des déchets, économies d’énergie) avec objectifs chiffrés (ex : 70% de valorisation des déchets). (Source : Mémoire Technique - Page 72 — Partie 3)</t>
        </is>
      </c>
      <c r="AB25" s="13" t="inlineStr">
        <is>
          <t>Répond partiellement</t>
        </is>
      </c>
      <c r="AC25" s="14" t="n">
        <v>0.85</v>
      </c>
      <c r="AD25" s="15" t="inlineStr">
        <is>
          <t>Aspects environnementaux abordés (lutte aviaire, pollution de l’air/eau/sols, nuisances sonores/olfactives) ; toutefois, les indicateurs de performance (ex. : taux de recyclage, réduction des émissions CO₂) ne sont pas précisés. (Source : Mémoire Technique — Page 34 à 35 — Article 1.5.3)</t>
        </is>
      </c>
    </row>
    <row r="26" ht="18" customHeight="1" s="116">
      <c r="A26" s="7" t="inlineStr">
        <is>
          <t>Partie 2</t>
        </is>
      </c>
      <c r="B26" s="8" t="inlineStr">
        <is>
          <t>3.3/50</t>
        </is>
      </c>
      <c r="C26" s="8" t="n"/>
      <c r="D26" s="9" t="n"/>
      <c r="E26" s="9" t="n"/>
      <c r="F26" s="9" t="n"/>
      <c r="G26" s="9" t="n"/>
      <c r="H26" s="9" t="n"/>
      <c r="I26" s="9" t="n"/>
      <c r="J26" s="9" t="n"/>
      <c r="K26" s="9" t="n"/>
      <c r="L26" s="9" t="n"/>
      <c r="M26" s="9" t="n"/>
      <c r="N26" s="9" t="n"/>
      <c r="O26" s="9" t="n"/>
      <c r="P26" s="9" t="n"/>
      <c r="Q26" s="9" t="n"/>
      <c r="R26" s="9" t="n"/>
      <c r="S26" s="9" t="n"/>
      <c r="T26" s="9" t="n"/>
      <c r="U26" s="9" t="n"/>
      <c r="V26" s="9" t="n"/>
      <c r="W26" s="9" t="n"/>
      <c r="X26" s="9" t="n"/>
      <c r="Y26" s="9" t="n"/>
      <c r="Z26" s="9" t="n"/>
      <c r="AA26" s="9" t="n"/>
      <c r="AB26" s="9" t="n"/>
      <c r="AC26" s="9" t="n"/>
      <c r="AD26" s="9" t="n"/>
    </row>
    <row r="27" ht="60" customHeight="1" s="116">
      <c r="A27" s="10" t="inlineStr">
        <is>
          <t xml:space="preserve">      ressources (Source : 01_REGLEMENT DE LA CONSULTATION_PARC NORD.pdf — Page 11)</t>
        </is>
      </c>
      <c r="B27" s="11" t="n"/>
      <c r="C27" s="12" t="inlineStr">
        <is>
          <t>3.3/50</t>
        </is>
      </c>
      <c r="D27" s="13" t="inlineStr">
        <is>
          <t>Répond partiellement</t>
        </is>
      </c>
      <c r="E27" s="14" t="n">
        <v>1.65</v>
      </c>
      <c r="F27" s="15" t="inlineStr">
        <is>
          <t>Les ressources humaines et matérielles sont listées, mais les ressources spécifiques par phase de travaux (ex : effectifs dédiés aux interfaces) ne sont pas précisées. (Source : Mémoire technique - Page 10-26)</t>
        </is>
      </c>
      <c r="G27" s="16" t="inlineStr">
        <is>
          <t>Répond entièrement</t>
        </is>
      </c>
      <c r="H27" s="14" t="n">
        <v>3.3</v>
      </c>
      <c r="I27" s="15" t="inlineStr">
        <is>
          <t>Les ressources humaines et matérielles sont détaillées, incluant les moyens logistiques et les fournisseurs. (Source : Mémoire technique - PARC NORD.pdf — Page 16 — Article 1.2.1)</t>
        </is>
      </c>
      <c r="J27" s="16" t="inlineStr">
        <is>
          <t>Répond entièrement</t>
        </is>
      </c>
      <c r="K27" s="14" t="n">
        <v>3.3</v>
      </c>
      <c r="L27" s="15" t="inlineStr">
        <is>
          <t>Les ressources humaines et matérielles sont détaillées, incluant les moyens logistiques et les fournisseurs. (Source : Mémoire technique - PARC NORD.pdf — Page 16 — Article 1.2.1)</t>
        </is>
      </c>
      <c r="M27" s="16" t="inlineStr">
        <is>
          <t>Répond entièrement</t>
        </is>
      </c>
      <c r="N27" s="14" t="n">
        <v>3.3</v>
      </c>
      <c r="O27" s="15" t="inlineStr">
        <is>
          <t>Ressources humaines et matérielles détaillées (cellule études, laboratoires, engins), avec affectation par phase de travaux. (Source : 1-Mémoire technique_delais_planning_precisions_PARC NORD.pdf — Page 9 — Article 1.2)</t>
        </is>
      </c>
      <c r="P27" s="13" t="inlineStr">
        <is>
          <t>Répond partiellement</t>
        </is>
      </c>
      <c r="Q27" s="14" t="n">
        <v>1.65</v>
      </c>
      <c r="R27" s="15" t="inlineStr">
        <is>
          <t>Ressources humaines et matérielles sont listées, mais sans ventilation par phase ou sous-phase, ni justification des quantités (ex. : calcul des besoins en fonction des rendements). (Source : Mémoire technique — Page 13-16 (humains) + Page 12-14 (matériels))</t>
        </is>
      </c>
      <c r="S27" s="13" t="inlineStr">
        <is>
          <t>Répond partiellement</t>
        </is>
      </c>
      <c r="T27" s="14" t="n">
        <v>1.65</v>
      </c>
      <c r="U27" s="15" t="inlineStr">
        <is>
          <t>Ressources humaines et matérielles sont listées, mais sans ventilation par phase ou sous-phase, ni justification des quantités (ex. : calcul des besoins en fonction des rendements). (Source : Mémoire technique — Page 13-16 (humains) + Page 12-14 (matériels))</t>
        </is>
      </c>
      <c r="V27" s="16" t="inlineStr">
        <is>
          <t>Répond entièrement</t>
        </is>
      </c>
      <c r="W27" s="14" t="n">
        <v>3.3</v>
      </c>
      <c r="X27" s="15" t="inlineStr">
        <is>
          <t>Ressources humaines (organigramme QSE, compétences du responsable environnement) et matérielles (engins sobres, véhicules électriques) détaillées. (Source : Mémoire Technique - Page 82 — Partie 3.II)</t>
        </is>
      </c>
      <c r="Y27" s="16" t="inlineStr">
        <is>
          <t>Répond entièrement</t>
        </is>
      </c>
      <c r="Z27" s="14" t="n">
        <v>3.3</v>
      </c>
      <c r="AA27" s="15" t="inlineStr">
        <is>
          <t>Ressources humaines (organigramme QSE, compétences du responsable environnement) et matérielles (engins sobres, véhicules électriques) détaillées. (Source : Mémoire Technique - Page 82 — Partie 3.II)</t>
        </is>
      </c>
      <c r="AB27" s="16" t="inlineStr">
        <is>
          <t>Répond entièrement</t>
        </is>
      </c>
      <c r="AC27" s="14" t="n">
        <v>3.3</v>
      </c>
      <c r="AD27" s="15" t="inlineStr">
        <is>
          <t>Ressources humaines (organigramme détaillé, CV), matérielles (liste exhaustive avec photos) et logistiques (centrales, fournisseurs) entièrement décrites. (Source : Mémoire Technique — Page 10 à 26 — Article 1.2)</t>
        </is>
      </c>
    </row>
    <row r="28" ht="18" customHeight="1" s="116">
      <c r="A28" s="7" t="inlineStr">
        <is>
          <t>Partie 3</t>
        </is>
      </c>
      <c r="B28" s="8" t="inlineStr">
        <is>
          <t>5/50</t>
        </is>
      </c>
      <c r="C28" s="8" t="n"/>
      <c r="D28" s="9" t="n"/>
      <c r="E28" s="9" t="n"/>
      <c r="F28" s="9" t="n"/>
      <c r="G28" s="9" t="n"/>
      <c r="H28" s="9" t="n"/>
      <c r="I28" s="9" t="n"/>
      <c r="J28" s="9" t="n"/>
      <c r="K28" s="9" t="n"/>
      <c r="L28" s="9" t="n"/>
      <c r="M28" s="9" t="n"/>
      <c r="N28" s="9" t="n"/>
      <c r="O28" s="9" t="n"/>
      <c r="P28" s="9" t="n"/>
      <c r="Q28" s="9" t="n"/>
      <c r="R28" s="9" t="n"/>
      <c r="S28" s="9" t="n"/>
      <c r="T28" s="9" t="n"/>
      <c r="U28" s="9" t="n"/>
      <c r="V28" s="9" t="n"/>
      <c r="W28" s="9" t="n"/>
      <c r="X28" s="9" t="n"/>
      <c r="Y28" s="9" t="n"/>
      <c r="Z28" s="9" t="n"/>
      <c r="AA28" s="9" t="n"/>
      <c r="AB28" s="9" t="n"/>
      <c r="AC28" s="9" t="n"/>
      <c r="AD28" s="9" t="n"/>
    </row>
    <row r="29" ht="48" customHeight="1" s="116">
      <c r="A29" s="10" t="inlineStr">
        <is>
          <t xml:space="preserve">      évaluation des performances (Source : 01_REGLEMENT DE LA CONSULTATION_PARC NORD.pdf — Page 11)</t>
        </is>
      </c>
      <c r="B29" s="11" t="n"/>
      <c r="C29" s="12" t="inlineStr">
        <is>
          <t>5/50</t>
        </is>
      </c>
      <c r="D29" s="28" t="inlineStr">
        <is>
          <t>Répond faiblement</t>
        </is>
      </c>
      <c r="E29" s="14" t="n">
        <v>1.25</v>
      </c>
      <c r="F29" s="15" t="inlineStr">
        <is>
          <t>Une démarche qualité est mentionnée (ISO 9001, fiches de contrôle), mais l’évaluation des performances (indicateurs, tableaux de bord) n’est pas explicitée. (Source : Mémoire technique - Page 55-67)</t>
        </is>
      </c>
      <c r="G29" s="29" t="inlineStr">
        <is>
          <t>Non traité dans les pièces remises</t>
        </is>
      </c>
      <c r="H29" s="14" t="n">
        <v>0</v>
      </c>
      <c r="I29" s="15" t="inlineStr">
        <is>
          <t>Le sujet n'apparaît pas dans les pièces remises.</t>
        </is>
      </c>
      <c r="J29" s="29" t="inlineStr">
        <is>
          <t>Non traité dans les pièces remises</t>
        </is>
      </c>
      <c r="K29" s="14" t="n">
        <v>0</v>
      </c>
      <c r="L29" s="15" t="inlineStr">
        <is>
          <t>Le sujet n'apparaît pas dans les pièces remises.</t>
        </is>
      </c>
      <c r="M29" s="28" t="inlineStr">
        <is>
          <t>Répond faiblement</t>
        </is>
      </c>
      <c r="N29" s="14" t="n">
        <v>1.25</v>
      </c>
      <c r="O29" s="15" t="inlineStr">
        <is>
          <t>Évaluation des performances mentionnée brièvement (ex : variantes), mais sans indicateurs chiffrés ni méthodologie d’évaluation. (Source : 1-Mémoire technique_delais_planning_precisions_PARC NORD.pdf — Page 53)</t>
        </is>
      </c>
      <c r="P29" s="29" t="inlineStr">
        <is>
          <t>Non traité dans les pièces remises</t>
        </is>
      </c>
      <c r="Q29" s="14" t="n">
        <v>0</v>
      </c>
      <c r="R29" s="15" t="inlineStr">
        <is>
          <t>Le sujet n'apparaît pas dans les pièces remises.</t>
        </is>
      </c>
      <c r="S29" s="29" t="inlineStr">
        <is>
          <t>Non traité dans les pièces remises</t>
        </is>
      </c>
      <c r="T29" s="14" t="n">
        <v>0</v>
      </c>
      <c r="U29" s="15" t="inlineStr">
        <is>
          <t>Le sujet n'apparaît pas dans les pièces remises.</t>
        </is>
      </c>
      <c r="V29" s="28" t="inlineStr">
        <is>
          <t>Répond faiblement</t>
        </is>
      </c>
      <c r="W29" s="14" t="n">
        <v>1.25</v>
      </c>
      <c r="X29" s="15" t="inlineStr">
        <is>
          <t>Évaluation des performances mentionnée (ex : suivi des consommations CO₂) ; **mais** les indicateurs de performance ne sont pas définis ni chiffrés. (Source : Mémoire Technique - Page 88 — Partie 3.III)</t>
        </is>
      </c>
      <c r="Y29" s="28" t="inlineStr">
        <is>
          <t>Répond faiblement</t>
        </is>
      </c>
      <c r="Z29" s="14" t="n">
        <v>1.25</v>
      </c>
      <c r="AA29" s="15" t="inlineStr">
        <is>
          <t>Évaluation des performances mentionnée (ex : suivi des consommations CO₂) ; **mais** les indicateurs de performance ne sont pas définis ni chiffrés. (Source : Mémoire Technique - Page 88 — Partie 3.III)</t>
        </is>
      </c>
      <c r="AB29" s="29" t="inlineStr">
        <is>
          <t>Non traité dans les pièces remises</t>
        </is>
      </c>
      <c r="AC29" s="14" t="n">
        <v>0</v>
      </c>
      <c r="AD29" s="15" t="inlineStr">
        <is>
          <t>Le sujet n’apparaît pas dans les pièces remises.</t>
        </is>
      </c>
    </row>
    <row r="30" ht="20.1" customHeight="1" s="116">
      <c r="A30" s="115" t="inlineStr">
        <is>
          <t xml:space="preserve">  LE SCHÉMA ORGANISATIONNEL DU PLAN QUALITÉ</t>
        </is>
      </c>
    </row>
    <row r="31" ht="18" customHeight="1" s="116">
      <c r="A31" s="7" t="inlineStr">
        <is>
          <t>le Schéma Organisationnel du Plan Qualité</t>
        </is>
      </c>
      <c r="B31" s="8" t="inlineStr">
        <is>
          <t>5/50</t>
        </is>
      </c>
      <c r="C31" s="8" t="n"/>
      <c r="D31" s="9" t="n"/>
      <c r="E31" s="9" t="n"/>
      <c r="F31" s="9" t="n"/>
      <c r="G31" s="9" t="n"/>
      <c r="H31" s="9" t="n"/>
      <c r="I31" s="9" t="n"/>
      <c r="J31" s="9" t="n"/>
      <c r="K31" s="9" t="n"/>
      <c r="L31" s="9" t="n"/>
      <c r="M31" s="9" t="n"/>
      <c r="N31" s="9" t="n"/>
      <c r="O31" s="9" t="n"/>
      <c r="P31" s="9" t="n"/>
      <c r="Q31" s="9" t="n"/>
      <c r="R31" s="9" t="n"/>
      <c r="S31" s="9" t="n"/>
      <c r="T31" s="9" t="n"/>
      <c r="U31" s="9" t="n"/>
      <c r="V31" s="9" t="n"/>
      <c r="W31" s="9" t="n"/>
      <c r="X31" s="9" t="n"/>
      <c r="Y31" s="9" t="n"/>
      <c r="Z31" s="9" t="n"/>
      <c r="AA31" s="9" t="n"/>
      <c r="AB31" s="9" t="n"/>
      <c r="AC31" s="9" t="n"/>
      <c r="AD31" s="9" t="n"/>
    </row>
    <row r="32" ht="60" customHeight="1" s="116">
      <c r="A32" s="17" t="inlineStr">
        <is>
          <t xml:space="preserve">      le pilotage global de la qualité au niveau du groupement (Source : 01_REGLEMENT DE LA CONSULTATION_PARC NORD.pdf — Page 11)</t>
        </is>
      </c>
      <c r="B32" s="18" t="n"/>
      <c r="C32" s="19" t="inlineStr">
        <is>
          <t>1/50</t>
        </is>
      </c>
      <c r="D32" s="26" t="inlineStr">
        <is>
          <t>Répond partiellement</t>
        </is>
      </c>
      <c r="E32" s="21" t="n">
        <v>0.5</v>
      </c>
      <c r="F32" s="22" t="inlineStr">
        <is>
          <t>Le pilotage global de la qualité est décrit (responsabilités, procédures), mais les interactions entre les membres du groupement pour la coordination qualité ne sont pas détaillées. (Source : Mémoire technique - Page 55-67)</t>
        </is>
      </c>
      <c r="G32" s="25" t="inlineStr">
        <is>
          <t>Répond faiblement</t>
        </is>
      </c>
      <c r="H32" s="21" t="n">
        <v>0.25</v>
      </c>
      <c r="I32" s="22" t="inlineStr">
        <is>
          <t>Le pilotage global de la qualité est évoqué (responsable QSE), mais les modalités concrètes de contrôle et d'assurance qualité ne sont pas précisées. (Source : Mémoire technique - PARC NORD.pdf — Page 18 — Article 1.1.1)</t>
        </is>
      </c>
      <c r="J32" s="25" t="inlineStr">
        <is>
          <t>Répond faiblement</t>
        </is>
      </c>
      <c r="K32" s="21" t="n">
        <v>0.25</v>
      </c>
      <c r="L32" s="22" t="inlineStr">
        <is>
          <t>Le pilotage global de la qualité est évoqué (responsable QSE), mais les modalités concrètes de contrôle et d'assurance qualité ne sont pas précisées. (Source : Mémoire technique - PARC NORD.pdf — Page 18 — Article 1.1.1)</t>
        </is>
      </c>
      <c r="M32" s="26" t="inlineStr">
        <is>
          <t>Répond partiellement</t>
        </is>
      </c>
      <c r="N32" s="21" t="n">
        <v>0.5</v>
      </c>
      <c r="O32" s="22" t="inlineStr">
        <is>
          <t>Pilotage global de la qualité évoqué (contrôle interne/externe, fiches de non-conformité), mais sans description des processus de coordination au niveau du groupement. (Source : 1-Mémoire technique_delais_planning_precisions_PARC NORD.pdf — Page 9 — Article 1.2)</t>
        </is>
      </c>
      <c r="P32" s="27" t="inlineStr">
        <is>
          <t>Non traité dans les pièces remises</t>
        </is>
      </c>
      <c r="Q32" s="21" t="n">
        <v>0</v>
      </c>
      <c r="R32" s="22" t="inlineStr">
        <is>
          <t>Le sujet n'apparaît pas dans les pièces remises.</t>
        </is>
      </c>
      <c r="S32" s="27" t="inlineStr">
        <is>
          <t>Non traité dans les pièces remises</t>
        </is>
      </c>
      <c r="T32" s="21" t="n">
        <v>0</v>
      </c>
      <c r="U32" s="22" t="inlineStr">
        <is>
          <t>Le sujet n'apparaît pas dans les pièces remises.</t>
        </is>
      </c>
      <c r="V32" s="23" t="inlineStr">
        <is>
          <t>Répond entièrement</t>
        </is>
      </c>
      <c r="W32" s="21" t="n">
        <v>1</v>
      </c>
      <c r="X32" s="22" t="inlineStr">
        <is>
          <t>Pilotage global de la qualité décrit (cartographie des processus, modalités de traitement des non-conformités). (Source : Mémoire Technique - Page 92 — Partie 4.I)</t>
        </is>
      </c>
      <c r="Y32" s="23" t="inlineStr">
        <is>
          <t>Répond entièrement</t>
        </is>
      </c>
      <c r="Z32" s="21" t="n">
        <v>1</v>
      </c>
      <c r="AA32" s="22" t="inlineStr">
        <is>
          <t>Pilotage global de la qualité décrit (cartographie des processus, modalités de traitement des non-conformités). (Source : Mémoire Technique - Page 92 — Partie 4.I)</t>
        </is>
      </c>
      <c r="AB32" s="25" t="inlineStr">
        <is>
          <t>Répond faiblement</t>
        </is>
      </c>
      <c r="AC32" s="21" t="n">
        <v>0.25</v>
      </c>
      <c r="AD32" s="22" t="inlineStr">
        <is>
          <t>Pilotage global de la qualité évoqué (responsable QSSE, normes ISO), mais les modalités concrètes (ex. : audits, indicateurs de suivi) ne sont pas détaillées. (Source : Mémoire Technique — Page 11 — Article 1.2.2)</t>
        </is>
      </c>
    </row>
    <row r="33" ht="60" customHeight="1" s="116">
      <c r="A33" s="10" t="inlineStr">
        <is>
          <t xml:space="preserve">      les moyens et les modalités d'intervention des contrôles interne et externe (Source : 01_REGLEMENT DE LA CONSULTATION_PARC NORD.pdf — Page 11)</t>
        </is>
      </c>
      <c r="B33" s="11" t="n"/>
      <c r="C33" s="12" t="inlineStr">
        <is>
          <t>1/50</t>
        </is>
      </c>
      <c r="D33" s="13" t="inlineStr">
        <is>
          <t>Répond partiellement</t>
        </is>
      </c>
      <c r="E33" s="14" t="n">
        <v>0.5</v>
      </c>
      <c r="F33" s="15" t="inlineStr">
        <is>
          <t>Les moyens et modalités des contrôles internes sont listés, mais les modalités d’intervention des contrôles externes (MOE, MOA) ne sont pas précisées. (Source : Mémoire technique - Page 57-58)</t>
        </is>
      </c>
      <c r="G33" s="29" t="inlineStr">
        <is>
          <t>Non traité dans les pièces remises</t>
        </is>
      </c>
      <c r="H33" s="14" t="n">
        <v>0</v>
      </c>
      <c r="I33" s="15" t="inlineStr">
        <is>
          <t>Le sujet n'apparaît pas dans les pièces remises.</t>
        </is>
      </c>
      <c r="J33" s="29" t="inlineStr">
        <is>
          <t>Non traité dans les pièces remises</t>
        </is>
      </c>
      <c r="K33" s="14" t="n">
        <v>0</v>
      </c>
      <c r="L33" s="15" t="inlineStr">
        <is>
          <t>Le sujet n'apparaît pas dans les pièces remises.</t>
        </is>
      </c>
      <c r="M33" s="13" t="inlineStr">
        <is>
          <t>Répond partiellement</t>
        </is>
      </c>
      <c r="N33" s="14" t="n">
        <v>0.5</v>
      </c>
      <c r="O33" s="15" t="inlineStr">
        <is>
          <t>Moyens et modalités de contrôle interne/externe décrits (laboratoire, audits), mais sans détail sur les procédures d’intervention des contrôles. (Source : 1-Mémoire technique_delais_planning_precisions_PARC NORD.pdf — Page 9 — Article 1.2)</t>
        </is>
      </c>
      <c r="P33" s="29" t="inlineStr">
        <is>
          <t>Non traité dans les pièces remises</t>
        </is>
      </c>
      <c r="Q33" s="14" t="n">
        <v>0</v>
      </c>
      <c r="R33" s="15" t="inlineStr">
        <is>
          <t>Le sujet n'apparaît pas dans les pièces remises.</t>
        </is>
      </c>
      <c r="S33" s="29" t="inlineStr">
        <is>
          <t>Non traité dans les pièces remises</t>
        </is>
      </c>
      <c r="T33" s="14" t="n">
        <v>0</v>
      </c>
      <c r="U33" s="15" t="inlineStr">
        <is>
          <t>Le sujet n'apparaît pas dans les pièces remises.</t>
        </is>
      </c>
      <c r="V33" s="16" t="inlineStr">
        <is>
          <t>Répond entièrement</t>
        </is>
      </c>
      <c r="W33" s="14" t="n">
        <v>1</v>
      </c>
      <c r="X33" s="15" t="inlineStr">
        <is>
          <t>Moyens et modalités des contrôles interne/externe détaillés (fréquences, tolérances) avec rôles des opérateurs (ex : laboratoire, géomètre). (Source : Mémoire Technique - Page 21 — Article III)</t>
        </is>
      </c>
      <c r="Y33" s="16" t="inlineStr">
        <is>
          <t>Répond entièrement</t>
        </is>
      </c>
      <c r="Z33" s="14" t="n">
        <v>1</v>
      </c>
      <c r="AA33" s="15" t="inlineStr">
        <is>
          <t>Moyens et modalités des contrôles interne/externe détaillés (fréquences, tolérances) avec rôles des opérateurs (ex : laboratoire, géomètre). (Source : Mémoire Technique - Page 21 — Article III)</t>
        </is>
      </c>
      <c r="AB33" s="28" t="inlineStr">
        <is>
          <t>Répond faiblement</t>
        </is>
      </c>
      <c r="AC33" s="14" t="n">
        <v>0.25</v>
      </c>
      <c r="AD33" s="15" t="inlineStr">
        <is>
          <t>Moyens et modalités d’intervention des contrôles interne/externe mentionnés (points d’arrêt, essais), mais sans description des procédures (ex. : fréquence des contrôles, critères de validation). (Source : Mémoire Technique — Page 50 — Article 2.2.5)</t>
        </is>
      </c>
    </row>
    <row r="34" ht="36" customHeight="1" s="116">
      <c r="A34" s="17" t="inlineStr">
        <is>
          <t xml:space="preserve">      un tableau récapitulatif de l'ensemble des Points d'Arrêt et Points Critiques demandés (Source : 01_REGLEMENT DE LA CONSULTATION_PARC NORD.pdf — Page 11)</t>
        </is>
      </c>
      <c r="B34" s="18" t="n"/>
      <c r="C34" s="19" t="inlineStr">
        <is>
          <t>1/50</t>
        </is>
      </c>
      <c r="D34" s="27" t="inlineStr">
        <is>
          <t>Non traité dans les pièces remises</t>
        </is>
      </c>
      <c r="E34" s="21" t="n">
        <v>0</v>
      </c>
      <c r="F34" s="22" t="inlineStr">
        <is>
          <t>Aucun tableau récapitulatif des Points d’Arrêt et Points Critiques n’est fourni.</t>
        </is>
      </c>
      <c r="G34" s="27" t="inlineStr">
        <is>
          <t>Non traité dans les pièces remises</t>
        </is>
      </c>
      <c r="H34" s="21" t="n">
        <v>0</v>
      </c>
      <c r="I34" s="22" t="inlineStr">
        <is>
          <t>Le sujet n'apparaît pas dans les pièces remises.</t>
        </is>
      </c>
      <c r="J34" s="27" t="inlineStr">
        <is>
          <t>Non traité dans les pièces remises</t>
        </is>
      </c>
      <c r="K34" s="21" t="n">
        <v>0</v>
      </c>
      <c r="L34" s="22" t="inlineStr">
        <is>
          <t>Le sujet n'apparaît pas dans les pièces remises.</t>
        </is>
      </c>
      <c r="M34" s="27" t="inlineStr">
        <is>
          <t>Non traité dans les pièces remises</t>
        </is>
      </c>
      <c r="N34" s="21" t="n">
        <v>0</v>
      </c>
      <c r="O34" s="22" t="inlineStr">
        <is>
          <t>Le sujet n’apparaît pas dans les pièces remises.</t>
        </is>
      </c>
      <c r="P34" s="27" t="inlineStr">
        <is>
          <t>Non traité dans les pièces remises</t>
        </is>
      </c>
      <c r="Q34" s="21" t="n">
        <v>0</v>
      </c>
      <c r="R34" s="22" t="inlineStr">
        <is>
          <t>Le sujet n'apparaît pas dans les pièces remises.</t>
        </is>
      </c>
      <c r="S34" s="27" t="inlineStr">
        <is>
          <t>Non traité dans les pièces remises</t>
        </is>
      </c>
      <c r="T34" s="21" t="n">
        <v>0</v>
      </c>
      <c r="U34" s="22" t="inlineStr">
        <is>
          <t>Le sujet n'apparaît pas dans les pièces remises.</t>
        </is>
      </c>
      <c r="V34" s="23" t="inlineStr">
        <is>
          <t>Répond entièrement</t>
        </is>
      </c>
      <c r="W34" s="21" t="n">
        <v>1</v>
      </c>
      <c r="X34" s="22" t="inlineStr">
        <is>
          <t>Tableau récapitulatif des points d’arrêt et points critiques intégré dans le plan de contrôle (ex : nivellement, compactage). (Source : Mémoire Technique - Page 21 — Article III)</t>
        </is>
      </c>
      <c r="Y34" s="23" t="inlineStr">
        <is>
          <t>Répond entièrement</t>
        </is>
      </c>
      <c r="Z34" s="21" t="n">
        <v>1</v>
      </c>
      <c r="AA34" s="22" t="inlineStr">
        <is>
          <t>Tableau récapitulatif des points d’arrêt et points critiques intégré dans le plan de contrôle (ex : nivellement, compactage). (Source : Mémoire Technique - Page 21 — Article III)</t>
        </is>
      </c>
      <c r="AB34" s="27" t="inlineStr">
        <is>
          <t>Non traité dans les pièces remises</t>
        </is>
      </c>
      <c r="AC34" s="21" t="n">
        <v>0</v>
      </c>
      <c r="AD34" s="22" t="inlineStr">
        <is>
          <t>Le sujet n’apparaît pas dans les pièces remises.</t>
        </is>
      </c>
    </row>
    <row r="35" ht="48" customHeight="1" s="116">
      <c r="A35" s="10" t="inlineStr">
        <is>
          <t xml:space="preserve">      les essais prévus par l'entreprise au titre de ses contrôles interne et externe (Source : 01_REGLEMENT DE LA CONSULTATION_PARC NORD.pdf — Page 11)</t>
        </is>
      </c>
      <c r="B35" s="11" t="n"/>
      <c r="C35" s="12" t="inlineStr">
        <is>
          <t>1/50</t>
        </is>
      </c>
      <c r="D35" s="13" t="inlineStr">
        <is>
          <t>Répond partiellement</t>
        </is>
      </c>
      <c r="E35" s="14" t="n">
        <v>0.5</v>
      </c>
      <c r="F35" s="15" t="inlineStr">
        <is>
          <t>Les essais prévus sont listés, mais sans calendrier ni lien avec les phases de travaux. Les modalités de réalisation des contrôles externes ne sont pas détaillées. (Source : Mémoire technique - Page 40-41)</t>
        </is>
      </c>
      <c r="G35" s="29" t="inlineStr">
        <is>
          <t>Non traité dans les pièces remises</t>
        </is>
      </c>
      <c r="H35" s="14" t="n">
        <v>0</v>
      </c>
      <c r="I35" s="15" t="inlineStr">
        <is>
          <t>Le sujet n'apparaît pas dans les pièces remises.</t>
        </is>
      </c>
      <c r="J35" s="29" t="inlineStr">
        <is>
          <t>Non traité dans les pièces remises</t>
        </is>
      </c>
      <c r="K35" s="14" t="n">
        <v>0</v>
      </c>
      <c r="L35" s="15" t="inlineStr">
        <is>
          <t>Le sujet n'apparaît pas dans les pièces remises.</t>
        </is>
      </c>
      <c r="M35" s="13" t="inlineStr">
        <is>
          <t>Répond partiellement</t>
        </is>
      </c>
      <c r="N35" s="14" t="n">
        <v>0.5</v>
      </c>
      <c r="O35" s="15" t="inlineStr">
        <is>
          <t>Essais prévus mentionnés (contrôle des matériaux), mais sans liste détaillée ni modalités d’exécution. (Source : 1-Mémoire technique_delais_planning_precisions_PARC NORD.pdf — Page 9 — Article 1.2)</t>
        </is>
      </c>
      <c r="P35" s="29" t="inlineStr">
        <is>
          <t>Non traité dans les pièces remises</t>
        </is>
      </c>
      <c r="Q35" s="14" t="n">
        <v>0</v>
      </c>
      <c r="R35" s="15" t="inlineStr">
        <is>
          <t>Le sujet n'apparaît pas dans les pièces remises.</t>
        </is>
      </c>
      <c r="S35" s="29" t="inlineStr">
        <is>
          <t>Non traité dans les pièces remises</t>
        </is>
      </c>
      <c r="T35" s="14" t="n">
        <v>0</v>
      </c>
      <c r="U35" s="15" t="inlineStr">
        <is>
          <t>Le sujet n'apparaît pas dans les pièces remises.</t>
        </is>
      </c>
      <c r="V35" s="16" t="inlineStr">
        <is>
          <t>Répond entièrement</t>
        </is>
      </c>
      <c r="W35" s="14" t="n">
        <v>1</v>
      </c>
      <c r="X35" s="15" t="inlineStr">
        <is>
          <t>Essais prévus listés par tâche (ex : propreté des accès, épaisseur des couches) avec fréquences et tolérances. (Source : Mémoire Technique - Page 21 — Article III)</t>
        </is>
      </c>
      <c r="Y35" s="16" t="inlineStr">
        <is>
          <t>Répond entièrement</t>
        </is>
      </c>
      <c r="Z35" s="14" t="n">
        <v>1</v>
      </c>
      <c r="AA35" s="15" t="inlineStr">
        <is>
          <t>Essais prévus listés par tâche (ex : propreté des accès, épaisseur des couches) avec fréquences et tolérances. (Source : Mémoire Technique - Page 21 — Article III)</t>
        </is>
      </c>
      <c r="AB35" s="13" t="inlineStr">
        <is>
          <t>Répond partiellement</t>
        </is>
      </c>
      <c r="AC35" s="14" t="n">
        <v>0.5</v>
      </c>
      <c r="AD35" s="15" t="inlineStr">
        <is>
          <t>Essais prévus cités (portance, étanchéité, passage caméra), mais la liste détaillée par type de contrôle (interne/externe) et les modalités d’exécution ne sont pas précisées. (Source : Mémoire Technique — Page 50 — Article 2.2.6)</t>
        </is>
      </c>
    </row>
    <row r="36" ht="60" customHeight="1" s="116">
      <c r="A36" s="17" t="inlineStr">
        <is>
          <t xml:space="preserve">      les fiches de contrôle entreprise et MOE et les modalités de traitement des non-conformités (Source : 01_REGLEMENT DE LA CONSULTATION_PARC NORD.pdf — Page 11)</t>
        </is>
      </c>
      <c r="B36" s="18" t="n"/>
      <c r="C36" s="19" t="inlineStr">
        <is>
          <t>1/50</t>
        </is>
      </c>
      <c r="D36" s="26" t="inlineStr">
        <is>
          <t>Répond partiellement</t>
        </is>
      </c>
      <c r="E36" s="21" t="n">
        <v>0.5</v>
      </c>
      <c r="F36" s="22" t="inlineStr">
        <is>
          <t>Les fiches de contrôle et le traitement des non-conformités sont décrits, mais les modalités de validation des fiches par la MOE et les exemples concrets de non-conformités traitées manquent. (Source : Mémoire technique - Page 61-66)</t>
        </is>
      </c>
      <c r="G36" s="27" t="inlineStr">
        <is>
          <t>Non traité dans les pièces remises</t>
        </is>
      </c>
      <c r="H36" s="21" t="n">
        <v>0</v>
      </c>
      <c r="I36" s="22" t="inlineStr">
        <is>
          <t>Le sujet n'apparaît pas dans les pièces remises.</t>
        </is>
      </c>
      <c r="J36" s="27" t="inlineStr">
        <is>
          <t>Non traité dans les pièces remises</t>
        </is>
      </c>
      <c r="K36" s="21" t="n">
        <v>0</v>
      </c>
      <c r="L36" s="22" t="inlineStr">
        <is>
          <t>Le sujet n'apparaît pas dans les pièces remises.</t>
        </is>
      </c>
      <c r="M36" s="26" t="inlineStr">
        <is>
          <t>Répond partiellement</t>
        </is>
      </c>
      <c r="N36" s="21" t="n">
        <v>0.5</v>
      </c>
      <c r="O36" s="22" t="inlineStr">
        <is>
          <t>Fiches de contrôle et modalités de traitement des non-conformités évoquées (ex : demandes d’actions correctives), mais sans exemples concrets ni procédures formalisées. (Source : 1-Mémoire technique_delais_planning_precisions_PARC NORD.pdf — Page 9 — Article 1.2)</t>
        </is>
      </c>
      <c r="P36" s="27" t="inlineStr">
        <is>
          <t>Non traité dans les pièces remises</t>
        </is>
      </c>
      <c r="Q36" s="21" t="n">
        <v>0</v>
      </c>
      <c r="R36" s="22" t="inlineStr">
        <is>
          <t>Le sujet n'apparaît pas dans les pièces remises.</t>
        </is>
      </c>
      <c r="S36" s="27" t="inlineStr">
        <is>
          <t>Non traité dans les pièces remises</t>
        </is>
      </c>
      <c r="T36" s="21" t="n">
        <v>0</v>
      </c>
      <c r="U36" s="22" t="inlineStr">
        <is>
          <t>Le sujet n'apparaît pas dans les pièces remises.</t>
        </is>
      </c>
      <c r="V36" s="23" t="inlineStr">
        <is>
          <t>Répond entièrement</t>
        </is>
      </c>
      <c r="W36" s="21" t="n">
        <v>1</v>
      </c>
      <c r="X36" s="22" t="inlineStr">
        <is>
          <t>Fiches de contrôle (entreprise/MOE) et modalités de traitement des non-conformités décrites (ex : levée de points d’arrêt, actions correctives). (Source : Mémoire Technique - Page 23 — Article III)</t>
        </is>
      </c>
      <c r="Y36" s="23" t="inlineStr">
        <is>
          <t>Répond entièrement</t>
        </is>
      </c>
      <c r="Z36" s="21" t="n">
        <v>1</v>
      </c>
      <c r="AA36" s="22" t="inlineStr">
        <is>
          <t>Fiches de contrôle (entreprise/MOE) et modalités de traitement des non-conformités décrites (ex : levée de points d’arrêt, actions correctives). (Source : Mémoire Technique - Page 23 — Article III)</t>
        </is>
      </c>
      <c r="AB36" s="25" t="inlineStr">
        <is>
          <t>Répond faiblement</t>
        </is>
      </c>
      <c r="AC36" s="21" t="n">
        <v>0.25</v>
      </c>
      <c r="AD36" s="22" t="inlineStr">
        <is>
          <t>Fiches de contrôle et modalités de traitement des non-conformités évoquées (PAQ, actions correctives), mais sans exemples de fiches ou de processus formalisés. (Source : Mémoire Technique — Page 50 — Article 2.2.6)</t>
        </is>
      </c>
    </row>
    <row r="37" ht="20.1" customHeight="1" s="116">
      <c r="A37" s="115" t="inlineStr">
        <is>
          <t xml:space="preserve">  LE MÉMOIRE SÉCURITÉ</t>
        </is>
      </c>
    </row>
    <row r="38" ht="18" customHeight="1" s="116">
      <c r="A38" s="7" t="inlineStr">
        <is>
          <t>le mémoire sécurité</t>
        </is>
      </c>
      <c r="B38" s="8" t="inlineStr">
        <is>
          <t>5/50</t>
        </is>
      </c>
      <c r="C38" s="8" t="n"/>
      <c r="D38" s="9" t="n"/>
      <c r="E38" s="9" t="n"/>
      <c r="F38" s="9" t="n"/>
      <c r="G38" s="9" t="n"/>
      <c r="H38" s="9" t="n"/>
      <c r="I38" s="9" t="n"/>
      <c r="J38" s="9" t="n"/>
      <c r="K38" s="9" t="n"/>
      <c r="L38" s="9" t="n"/>
      <c r="M38" s="9" t="n"/>
      <c r="N38" s="9" t="n"/>
      <c r="O38" s="9" t="n"/>
      <c r="P38" s="9" t="n"/>
      <c r="Q38" s="9" t="n"/>
      <c r="R38" s="9" t="n"/>
      <c r="S38" s="9" t="n"/>
      <c r="T38" s="9" t="n"/>
      <c r="U38" s="9" t="n"/>
      <c r="V38" s="9" t="n"/>
      <c r="W38" s="9" t="n"/>
      <c r="X38" s="9" t="n"/>
      <c r="Y38" s="9" t="n"/>
      <c r="Z38" s="9" t="n"/>
      <c r="AA38" s="9" t="n"/>
      <c r="AB38" s="9" t="n"/>
      <c r="AC38" s="9" t="n"/>
      <c r="AD38" s="9" t="n"/>
    </row>
    <row r="39" ht="60" customHeight="1" s="116">
      <c r="A39" s="10" t="inlineStr">
        <is>
          <t xml:space="preserve">      Organisation générale en matière de santé sécurité au travail (Source : 01_REGLEMENT DE LA CONSULTATION_PARC NORD.pdf — Page 12)</t>
        </is>
      </c>
      <c r="B39" s="11" t="n"/>
      <c r="C39" s="12" t="inlineStr">
        <is>
          <t>0.75/50</t>
        </is>
      </c>
      <c r="D39" s="13" t="inlineStr">
        <is>
          <t>Répond partiellement</t>
        </is>
      </c>
      <c r="E39" s="14" t="n">
        <v>0.38</v>
      </c>
      <c r="F39" s="15" t="inlineStr">
        <is>
          <t>L’organisation générale en matière de santé-sécurité est décrite (PPSPS, EPI), mais sans plan d’action spécifique au chantier ni analyse des risques par tâche. (Source : Mémoire technique - Page 98-102)</t>
        </is>
      </c>
      <c r="G39" s="16" t="inlineStr">
        <is>
          <t>Répond entièrement</t>
        </is>
      </c>
      <c r="H39" s="14" t="n">
        <v>0.75</v>
      </c>
      <c r="I39" s="15" t="inlineStr">
        <is>
          <t>L'organisation générale en matière de santé-sécurité est détaillée, incluant les rôles, procédures et formations. (Source : Mémoire sécurité- PARC NORD.pdf — Page 8 — Article ORGANISATION GENERALE EN MATIERE DE SANTE SECURITE AU TRAVAIL)</t>
        </is>
      </c>
      <c r="J39" s="16" t="inlineStr">
        <is>
          <t>Répond entièrement</t>
        </is>
      </c>
      <c r="K39" s="14" t="n">
        <v>0.75</v>
      </c>
      <c r="L39" s="15" t="inlineStr">
        <is>
          <t>L'organisation générale en matière de santé-sécurité est détaillée, incluant les rôles, procédures et formations. (Source : Mémoire sécurité- PARC NORD.pdf — Page 8 — Article ORGANISATION GENERALE EN MATIERE DE SANTE SECURITE AU TRAVAIL)</t>
        </is>
      </c>
      <c r="M39" s="16" t="inlineStr">
        <is>
          <t>Répond entièrement</t>
        </is>
      </c>
      <c r="N39" s="14" t="n">
        <v>0.75</v>
      </c>
      <c r="O39" s="15" t="inlineStr">
        <is>
          <t>Organisation générale en matière de santé-sécurité décrite (politique, certifications MASE, règles fondamentales), avec engagement formalisé. (Source : 1-Memoire_relatif_a_la_securite_PARC NORD.pdf — Page 3 — Article 1.1)</t>
        </is>
      </c>
      <c r="P39" s="28" t="inlineStr">
        <is>
          <t>Répond faiblement</t>
        </is>
      </c>
      <c r="Q39" s="14" t="n">
        <v>0.19</v>
      </c>
      <c r="R39" s="15" t="inlineStr">
        <is>
          <t>Organisation générale en santé-sécurité est évoquée (EPI, formations), mais sans détail sur les procédures spécifiques (ex. : plan de prévention, analyse des risques par poste). (Source : Mémoire technique — Page 28-29 — Article 1.7.2)</t>
        </is>
      </c>
      <c r="S39" s="28" t="inlineStr">
        <is>
          <t>Répond faiblement</t>
        </is>
      </c>
      <c r="T39" s="14" t="n">
        <v>0.19</v>
      </c>
      <c r="U39" s="15" t="inlineStr">
        <is>
          <t>Organisation générale en santé-sécurité est évoquée (EPI, formations), mais sans détail sur les procédures spécifiques (ex. : plan de prévention, analyse des risques par poste). (Source : Mémoire technique — Page 28-29 — Article 1.7.2)</t>
        </is>
      </c>
      <c r="V39" s="16" t="inlineStr">
        <is>
          <t>Répond entièrement</t>
        </is>
      </c>
      <c r="W39" s="14" t="n">
        <v>0.75</v>
      </c>
      <c r="X39" s="15" t="inlineStr">
        <is>
          <t>Organisation générale en santé-sécurité détaillée (EPI, audits, formation SST) avec responsabilités (responsable prévention). (Source : Mémoire Technique - Page 96 — Partie 5)</t>
        </is>
      </c>
      <c r="Y39" s="16" t="inlineStr">
        <is>
          <t>Répond entièrement</t>
        </is>
      </c>
      <c r="Z39" s="14" t="n">
        <v>0.75</v>
      </c>
      <c r="AA39" s="15" t="inlineStr">
        <is>
          <t>Organisation générale en santé-sécurité détaillée (EPI, audits, formation SST) avec responsabilités (responsable prévention). (Source : Mémoire Technique - Page 96 — Partie 5)</t>
        </is>
      </c>
      <c r="AB39" s="13" t="inlineStr">
        <is>
          <t>Répond partiellement</t>
        </is>
      </c>
      <c r="AC39" s="14" t="n">
        <v>0.38</v>
      </c>
      <c r="AD39" s="15" t="inlineStr">
        <is>
          <t>Organisation générale en matière de santé-sécurité (EPI, balisage, procédures) décrite ; cependant, les rôles spécifiques (ex. : référent SST, plan de prévention) et les outils (ex. : registres, formations) ne sont pas détaillés. (Source : Mémoire Technique — Page 31 à 33 — Article 1.5.2)</t>
        </is>
      </c>
    </row>
    <row r="40" ht="72" customHeight="1" s="116">
      <c r="A40" s="17" t="inlineStr">
        <is>
          <t xml:space="preserve">      Organisation opérationnelle et moyens mis en œuvre (procédures, modes opératoires, analyses de risques et mesures de prévention associées...) pour assurer la sécurité des salariés, y compris intérimaires et sous-traitants (Source : 01_REGLEMENT DE LA CONSULTATION_PARC NORD.pdf — Page 12)</t>
        </is>
      </c>
      <c r="B40" s="18" t="n"/>
      <c r="C40" s="19" t="inlineStr">
        <is>
          <t>4.25/50</t>
        </is>
      </c>
      <c r="D40" s="20" t="inlineStr">
        <is>
          <t>Répond assez bien</t>
        </is>
      </c>
      <c r="E40" s="21" t="n">
        <v>3.19</v>
      </c>
      <c r="F40" s="22" t="inlineStr">
        <is>
          <t>Les procédures, modes opératoires et analyses de risques sont détaillés (ex : AIPR, EPI). Les mesures de prévention pour les intérimaires et sous-traitants sont évoquées, mais sans exemples concrets par risque identifié. (Source : Mémoire technique - Page 98-102)</t>
        </is>
      </c>
      <c r="G40" s="23" t="inlineStr">
        <is>
          <t>Répond entièrement</t>
        </is>
      </c>
      <c r="H40" s="21" t="n">
        <v>4.25</v>
      </c>
      <c r="I40" s="22" t="inlineStr">
        <is>
          <t>Les moyens opérationnels (procédures, modes opératoires, analyses de risques) pour assurer la sécurité des salariés sont décrits exhaustivement. (Source : Mémoire sécurité- PARC NORD.pdf — Page 25 — Article ORGANISATION OPERATIONNELLE)</t>
        </is>
      </c>
      <c r="J40" s="23" t="inlineStr">
        <is>
          <t>Répond entièrement</t>
        </is>
      </c>
      <c r="K40" s="21" t="n">
        <v>4.25</v>
      </c>
      <c r="L40" s="22" t="inlineStr">
        <is>
          <t>Les moyens opérationnels (procédures, modes opératoires, analyses de risques) pour assurer la sécurité des salariés sont décrits exhaustivement. (Source : Mémoire sécurité- PARC NORD.pdf — Page 25 — Article ORGANISATION OPERATIONNELLE)</t>
        </is>
      </c>
      <c r="M40" s="23" t="inlineStr">
        <is>
          <t>Répond entièrement</t>
        </is>
      </c>
      <c r="N40" s="21" t="n">
        <v>4.25</v>
      </c>
      <c r="O40" s="22" t="inlineStr">
        <is>
          <t>Organisation opérationnelle et moyens de prévention détaillés (analyse des risques, EPI, procédures), avec tableaux des risques et mesures associées. (Source : 1-Memoire_relatif_a_la_securite_PARC NORD.pdf — Page 22 — Article 2.2)</t>
        </is>
      </c>
      <c r="P40" s="26" t="inlineStr">
        <is>
          <t>Répond partiellement</t>
        </is>
      </c>
      <c r="Q40" s="21" t="n">
        <v>2.12</v>
      </c>
      <c r="R40" s="22" t="inlineStr">
        <is>
          <t>Moyens opérationnels (balisage, écrans anti-souffle) sont décrits, mais les procédures, modes opératoires et analyses de risques par tâche ne sont pas fournis. Les mesures de prévention pour intérimaires/sous-traitants sont absentes. (Source : Mémoire technique — Page 28-29 — Article 1.7.2)</t>
        </is>
      </c>
      <c r="S40" s="26" t="inlineStr">
        <is>
          <t>Répond partiellement</t>
        </is>
      </c>
      <c r="T40" s="21" t="n">
        <v>2.12</v>
      </c>
      <c r="U40" s="22" t="inlineStr">
        <is>
          <t>Moyens opérationnels (balisage, écrans anti-souffle) sont décrits, mais les procédures, modes opératoires et analyses de risques par tâche ne sont pas fournis. Les mesures de prévention pour intérimaires/sous-traitants sont absentes. (Source : Mémoire technique — Page 28-29 — Article 1.7.2)</t>
        </is>
      </c>
      <c r="V40" s="23" t="inlineStr">
        <is>
          <t>Répond entièrement</t>
        </is>
      </c>
      <c r="W40" s="21" t="n">
        <v>4.25</v>
      </c>
      <c r="X40" s="22" t="inlineStr">
        <is>
          <t>Organisation opérationnelle et moyens décrits (procédures, analyses de risques, mesures de prévention) avec exemples concrets (ex : kit absorbant, détecteurs multi-gaz). (Source : Mémoire Technique - Page 100 — Partie 5)</t>
        </is>
      </c>
      <c r="Y40" s="23" t="inlineStr">
        <is>
          <t>Répond entièrement</t>
        </is>
      </c>
      <c r="Z40" s="21" t="n">
        <v>4.25</v>
      </c>
      <c r="AA40" s="22" t="inlineStr">
        <is>
          <t>Organisation opérationnelle et moyens décrits (procédures, analyses de risques, mesures de prévention) avec exemples concrets (ex : kit absorbant, détecteurs multi-gaz). (Source : Mémoire Technique - Page 100 — Partie 5)</t>
        </is>
      </c>
      <c r="AB40" s="20" t="inlineStr">
        <is>
          <t>Répond assez bien</t>
        </is>
      </c>
      <c r="AC40" s="21" t="n">
        <v>3.19</v>
      </c>
      <c r="AD40" s="22" t="inlineStr">
        <is>
          <t>Organisation opérationnelle et moyens mis en œuvre (procédures, analyses de risques, EPI) bien détaillés ; toutefois, les modes opératoires spécifiques (ex. : fiches par tâche) et les mesures de prévention associées aux risques identifiés ne sont pas systématiquement formalisés. (Source : Mémoire Technique — Page 31 à 33 — Article 1.5.2)</t>
        </is>
      </c>
    </row>
    <row r="42" ht="26.1" customHeight="1" s="116">
      <c r="A42" s="30" t="inlineStr">
        <is>
          <t>TOTAL TECHNIQUE</t>
        </is>
      </c>
      <c r="B42" s="31" t="inlineStr">
        <is>
          <t>50/50</t>
        </is>
      </c>
      <c r="C42" s="31" t="inlineStr">
        <is>
          <t>50/50</t>
        </is>
      </c>
      <c r="D42" s="117" t="inlineStr">
        <is>
          <t>25.49 / 50  (51 %)</t>
        </is>
      </c>
      <c r="G42" s="117" t="inlineStr">
        <is>
          <t>30.73 / 50  (61.5 %)</t>
        </is>
      </c>
      <c r="J42" s="117" t="inlineStr">
        <is>
          <t>30.73 / 50  (61.5 %)</t>
        </is>
      </c>
      <c r="M42" s="117" t="inlineStr">
        <is>
          <t>37.25 / 50  (74.5 %)</t>
        </is>
      </c>
      <c r="P42" s="117" t="inlineStr">
        <is>
          <t>25.96 / 50  (51.9 %)</t>
        </is>
      </c>
      <c r="S42" s="117" t="inlineStr">
        <is>
          <t>25.96 / 50  (51.9 %)</t>
        </is>
      </c>
      <c r="V42" s="117" t="inlineStr">
        <is>
          <t>41.5 / 50  (83 %)</t>
        </is>
      </c>
      <c r="Y42" s="117" t="inlineStr">
        <is>
          <t>41.5 / 50  (83 %)</t>
        </is>
      </c>
      <c r="AB42" s="117" t="inlineStr">
        <is>
          <t>28.71 / 50  (57.4 %)</t>
        </is>
      </c>
    </row>
    <row r="44">
      <c r="A44" s="119" t="inlineStr">
        <is>
          <t>Notes indicatives, fondées uniquement sur le contenu des documents déposés au moment de l'analyse. Le critère Prix n'est pas inclus ici (voir Tableau 2 — DPGF comparatif). Vérifier les sources citées avant toute décision.</t>
        </is>
      </c>
    </row>
  </sheetData>
  <mergeCells count="29">
    <mergeCell ref="B3:B4"/>
    <mergeCell ref="G3:I3"/>
    <mergeCell ref="A37:AD37"/>
    <mergeCell ref="M42:O42"/>
    <mergeCell ref="A3:A4"/>
    <mergeCell ref="M3:O3"/>
    <mergeCell ref="A2:AD2"/>
    <mergeCell ref="D3:F3"/>
    <mergeCell ref="J3:L3"/>
    <mergeCell ref="P3:R3"/>
    <mergeCell ref="A5:AD5"/>
    <mergeCell ref="A23:AD23"/>
    <mergeCell ref="D42:F42"/>
    <mergeCell ref="J42:L42"/>
    <mergeCell ref="P42:R42"/>
    <mergeCell ref="AB42:AD42"/>
    <mergeCell ref="AB3:AD3"/>
    <mergeCell ref="A19:AD19"/>
    <mergeCell ref="V3:X3"/>
    <mergeCell ref="Y42:AA42"/>
    <mergeCell ref="Y3:AA3"/>
    <mergeCell ref="A44:AD44"/>
    <mergeCell ref="V42:X42"/>
    <mergeCell ref="G42:I42"/>
    <mergeCell ref="C3:C4"/>
    <mergeCell ref="A30:AD30"/>
    <mergeCell ref="S42:U42"/>
    <mergeCell ref="S3:U3"/>
    <mergeCell ref="A1:AD1"/>
  </mergeCells>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E553"/>
  <sheetViews>
    <sheetView topLeftCell="N1" workbookViewId="0">
      <pane ySplit="2" topLeftCell="A21" activePane="bottomLeft" state="frozen"/>
      <selection pane="bottomLeft" activeCell="AB16" sqref="AB16"/>
    </sheetView>
  </sheetViews>
  <sheetFormatPr baseColWidth="10" defaultColWidth="9.140625" defaultRowHeight="15"/>
  <cols>
    <col width="11" customWidth="1" style="116" min="1" max="1"/>
    <col width="58" customWidth="1" style="116" min="2" max="2"/>
    <col width="9" customWidth="1" style="116" min="3" max="3"/>
    <col width="15" customWidth="1" style="116" min="4" max="4"/>
    <col width="13" customWidth="1" style="116" min="5" max="5"/>
    <col width="16" customWidth="1" style="116" min="6" max="7"/>
    <col width="13" customWidth="1" style="116" min="8" max="8"/>
    <col width="16" customWidth="1" style="116" min="9" max="10"/>
    <col width="13" customWidth="1" style="116" min="11" max="11"/>
    <col width="16" customWidth="1" style="116" min="12" max="13"/>
    <col width="13" customWidth="1" style="116" min="14" max="14"/>
    <col width="16" customWidth="1" style="116" min="15" max="16"/>
    <col width="13" customWidth="1" style="116" min="17" max="17"/>
    <col width="16" customWidth="1" style="116" min="18" max="19"/>
    <col width="13" customWidth="1" style="116" min="20" max="20"/>
    <col width="16" customWidth="1" style="116" min="21" max="22"/>
    <col width="13" customWidth="1" style="116" min="23" max="23"/>
    <col width="16" customWidth="1" style="116" min="24" max="25"/>
    <col width="13" customWidth="1" style="116" min="26" max="26"/>
    <col width="16" customWidth="1" style="116" min="27" max="28"/>
    <col width="13" customWidth="1" style="116" min="29" max="29"/>
    <col width="16" customWidth="1" style="116" min="30" max="31"/>
  </cols>
  <sheetData>
    <row r="1">
      <c r="A1" s="33" t="n"/>
      <c r="B1" s="34" t="n"/>
      <c r="C1" s="33" t="n"/>
      <c r="D1" s="33" t="n"/>
      <c r="E1" s="123" t="inlineStr">
        <is>
          <t>Candidat 1</t>
        </is>
      </c>
      <c r="F1" s="113" t="n"/>
      <c r="G1" s="114" t="n"/>
      <c r="H1" s="121" t="inlineStr">
        <is>
          <t>Candidat 2</t>
        </is>
      </c>
      <c r="I1" s="113" t="n"/>
      <c r="J1" s="114" t="n"/>
      <c r="K1" s="128" t="inlineStr">
        <is>
          <t>Candidat 2 — variante 1</t>
        </is>
      </c>
      <c r="L1" s="113" t="n"/>
      <c r="M1" s="114" t="n"/>
      <c r="N1" s="126" t="inlineStr">
        <is>
          <t>Candidat 3</t>
        </is>
      </c>
      <c r="O1" s="113" t="n"/>
      <c r="P1" s="114" t="n"/>
      <c r="Q1" s="127" t="inlineStr">
        <is>
          <t>Candidat 4</t>
        </is>
      </c>
      <c r="R1" s="113" t="n"/>
      <c r="S1" s="114" t="n"/>
      <c r="T1" s="124" t="inlineStr">
        <is>
          <t>Candidat 4 — variante 1</t>
        </is>
      </c>
      <c r="U1" s="113" t="n"/>
      <c r="V1" s="114" t="n"/>
      <c r="W1" s="125" t="inlineStr">
        <is>
          <t>Candidat 5</t>
        </is>
      </c>
      <c r="X1" s="113" t="n"/>
      <c r="Y1" s="114" t="n"/>
      <c r="Z1" s="122" t="inlineStr">
        <is>
          <t>Candidat 5 — variante 1</t>
        </is>
      </c>
      <c r="AA1" s="113" t="n"/>
      <c r="AB1" s="114" t="n"/>
      <c r="AC1" s="123" t="inlineStr">
        <is>
          <t>Candidat 6</t>
        </is>
      </c>
      <c r="AD1" s="113" t="n"/>
      <c r="AE1" s="114" t="n"/>
    </row>
    <row r="2" ht="30" customHeight="1" s="116">
      <c r="A2" s="35" t="inlineStr">
        <is>
          <t>N°</t>
        </is>
      </c>
      <c r="B2" s="36" t="inlineStr">
        <is>
          <t>Désignation des ouvrages</t>
        </is>
      </c>
      <c r="C2" s="35" t="inlineStr">
        <is>
          <t>Unité</t>
        </is>
      </c>
      <c r="D2" s="35" t="inlineStr">
        <is>
          <t>Quantité DCE
(indicative)</t>
        </is>
      </c>
      <c r="E2" s="37" t="inlineStr">
        <is>
          <t>Quantité</t>
        </is>
      </c>
      <c r="F2" s="37" t="inlineStr">
        <is>
          <t>Prix unitaire HT</t>
        </is>
      </c>
      <c r="G2" s="37" t="inlineStr">
        <is>
          <t>Total HT</t>
        </is>
      </c>
      <c r="H2" s="38" t="inlineStr">
        <is>
          <t>Quantité</t>
        </is>
      </c>
      <c r="I2" s="38" t="inlineStr">
        <is>
          <t>Prix unitaire HT</t>
        </is>
      </c>
      <c r="J2" s="38" t="inlineStr">
        <is>
          <t>Total HT</t>
        </is>
      </c>
      <c r="K2" s="39" t="inlineStr">
        <is>
          <t>Quantité</t>
        </is>
      </c>
      <c r="L2" s="39" t="inlineStr">
        <is>
          <t>Prix unitaire HT</t>
        </is>
      </c>
      <c r="M2" s="39" t="inlineStr">
        <is>
          <t>Total HT</t>
        </is>
      </c>
      <c r="N2" s="40" t="inlineStr">
        <is>
          <t>Quantité</t>
        </is>
      </c>
      <c r="O2" s="40" t="inlineStr">
        <is>
          <t>Prix unitaire HT</t>
        </is>
      </c>
      <c r="P2" s="40" t="inlineStr">
        <is>
          <t>Total HT</t>
        </is>
      </c>
      <c r="Q2" s="41" t="inlineStr">
        <is>
          <t>Quantité</t>
        </is>
      </c>
      <c r="R2" s="41" t="inlineStr">
        <is>
          <t>Prix unitaire HT</t>
        </is>
      </c>
      <c r="S2" s="41" t="inlineStr">
        <is>
          <t>Total HT</t>
        </is>
      </c>
      <c r="T2" s="42" t="inlineStr">
        <is>
          <t>Quantité</t>
        </is>
      </c>
      <c r="U2" s="42" t="inlineStr">
        <is>
          <t>Prix unitaire HT</t>
        </is>
      </c>
      <c r="V2" s="42" t="inlineStr">
        <is>
          <t>Total HT</t>
        </is>
      </c>
      <c r="W2" s="43" t="inlineStr">
        <is>
          <t>Quantité</t>
        </is>
      </c>
      <c r="X2" s="43" t="inlineStr">
        <is>
          <t>Prix unitaire HT</t>
        </is>
      </c>
      <c r="Y2" s="43" t="inlineStr">
        <is>
          <t>Total HT</t>
        </is>
      </c>
      <c r="Z2" s="44" t="inlineStr">
        <is>
          <t>Quantité</t>
        </is>
      </c>
      <c r="AA2" s="44" t="inlineStr">
        <is>
          <t>Prix unitaire HT</t>
        </is>
      </c>
      <c r="AB2" s="44" t="inlineStr">
        <is>
          <t>Total HT</t>
        </is>
      </c>
      <c r="AC2" s="37" t="inlineStr">
        <is>
          <t>Quantité</t>
        </is>
      </c>
      <c r="AD2" s="37" t="inlineStr">
        <is>
          <t>Prix unitaire HT</t>
        </is>
      </c>
      <c r="AE2" s="37" t="inlineStr">
        <is>
          <t>Total HT</t>
        </is>
      </c>
    </row>
    <row r="3">
      <c r="A3" s="5" t="n"/>
      <c r="B3" s="45" t="n"/>
      <c r="C3" s="5" t="n"/>
      <c r="D3" s="5" t="n"/>
      <c r="E3" s="5" t="n"/>
      <c r="F3" s="5" t="n"/>
      <c r="G3" s="5" t="n"/>
      <c r="H3" s="5" t="n"/>
      <c r="I3" s="5" t="n"/>
      <c r="J3" s="5" t="n"/>
      <c r="K3" s="5" t="n"/>
      <c r="L3" s="5" t="n"/>
      <c r="M3" s="5" t="n"/>
      <c r="N3" s="5" t="n"/>
      <c r="O3" s="5" t="n"/>
      <c r="P3" s="5" t="n"/>
      <c r="Q3" s="5" t="n"/>
      <c r="R3" s="5" t="n"/>
      <c r="S3" s="5" t="n"/>
      <c r="T3" s="5" t="n"/>
      <c r="U3" s="5" t="n"/>
      <c r="V3" s="5" t="n"/>
      <c r="W3" s="5" t="n"/>
      <c r="X3" s="5" t="n"/>
      <c r="Y3" s="5" t="n"/>
      <c r="Z3" s="5" t="n"/>
      <c r="AA3" s="5" t="n"/>
      <c r="AB3" s="5" t="n"/>
      <c r="AC3" s="5" t="n"/>
      <c r="AD3" s="5" t="n"/>
      <c r="AE3" s="5" t="n"/>
    </row>
    <row r="4">
      <c r="A4" s="46" t="n"/>
      <c r="B4" s="47" t="inlineStr">
        <is>
          <t>DPGF lot Infrastructure</t>
        </is>
      </c>
      <c r="C4" s="46" t="n"/>
      <c r="D4" s="46" t="n"/>
      <c r="E4" s="46" t="n"/>
      <c r="F4" s="46" t="n"/>
      <c r="G4" s="46" t="n"/>
      <c r="H4" s="46" t="n"/>
      <c r="I4" s="46" t="n"/>
      <c r="J4" s="46" t="n"/>
      <c r="K4" s="46" t="n"/>
      <c r="L4" s="46" t="n"/>
      <c r="M4" s="46" t="n"/>
      <c r="N4" s="46" t="n"/>
      <c r="O4" s="46" t="n"/>
      <c r="P4" s="46" t="n"/>
      <c r="Q4" s="46" t="n"/>
      <c r="R4" s="46" t="n"/>
      <c r="S4" s="46" t="n"/>
      <c r="T4" s="46" t="n"/>
      <c r="U4" s="46" t="n"/>
      <c r="V4" s="46" t="n"/>
      <c r="W4" s="46" t="n"/>
      <c r="X4" s="46" t="n"/>
      <c r="Y4" s="46" t="n"/>
      <c r="Z4" s="46" t="n"/>
      <c r="AA4" s="46" t="n"/>
      <c r="AB4" s="46" t="n"/>
      <c r="AC4" s="46" t="n"/>
      <c r="AD4" s="46" t="n"/>
      <c r="AE4" s="46" t="n"/>
    </row>
    <row r="5" ht="30" customHeight="1" s="116">
      <c r="A5" s="46" t="n"/>
      <c r="B5" s="47" t="inlineStr">
        <is>
          <t xml:space="preserve">Affaire 2026-017
Aménagement VRD de la parcelle PARC NORD </t>
        </is>
      </c>
      <c r="C5" s="46" t="n"/>
      <c r="D5" s="46" t="n"/>
      <c r="E5" s="46" t="n"/>
      <c r="F5" s="46" t="n"/>
      <c r="G5" s="46" t="n"/>
      <c r="H5" s="46" t="n"/>
      <c r="I5" s="46" t="n"/>
      <c r="J5" s="46" t="n"/>
      <c r="K5" s="46" t="n"/>
      <c r="L5" s="46" t="n"/>
      <c r="M5" s="46" t="n"/>
      <c r="N5" s="46" t="n"/>
      <c r="O5" s="46" t="n"/>
      <c r="P5" s="46" t="n"/>
      <c r="Q5" s="46" t="n"/>
      <c r="R5" s="46" t="n"/>
      <c r="S5" s="46" t="n"/>
      <c r="T5" s="46" t="n"/>
      <c r="U5" s="46" t="n"/>
      <c r="V5" s="46" t="n"/>
      <c r="W5" s="46" t="n"/>
      <c r="X5" s="46" t="n"/>
      <c r="Y5" s="46" t="n"/>
      <c r="Z5" s="46" t="n"/>
      <c r="AA5" s="46" t="n"/>
      <c r="AB5" s="46" t="n"/>
      <c r="AC5" s="46" t="n"/>
      <c r="AD5" s="46" t="n"/>
      <c r="AE5" s="46" t="n"/>
    </row>
    <row r="6">
      <c r="A6" s="46" t="n"/>
      <c r="B6" s="47" t="inlineStr">
        <is>
          <t xml:space="preserve"> INFRASTRUCTURES</t>
        </is>
      </c>
      <c r="C6" s="46" t="n"/>
      <c r="D6" s="46" t="n"/>
      <c r="E6" s="46" t="n"/>
      <c r="F6" s="46" t="n"/>
      <c r="G6" s="46" t="n"/>
      <c r="H6" s="46" t="n"/>
      <c r="I6" s="46" t="n"/>
      <c r="J6" s="46" t="n"/>
      <c r="K6" s="46" t="n"/>
      <c r="L6" s="46" t="n"/>
      <c r="M6" s="46" t="n"/>
      <c r="N6" s="46" t="n"/>
      <c r="O6" s="46" t="n"/>
      <c r="P6" s="46" t="n"/>
      <c r="Q6" s="46" t="n"/>
      <c r="R6" s="46" t="n"/>
      <c r="S6" s="46" t="n"/>
      <c r="T6" s="46" t="n"/>
      <c r="U6" s="46" t="n"/>
      <c r="V6" s="46" t="n"/>
      <c r="W6" s="46" t="n"/>
      <c r="X6" s="46" t="n"/>
      <c r="Y6" s="46" t="n"/>
      <c r="Z6" s="46" t="n"/>
      <c r="AA6" s="46" t="n"/>
      <c r="AB6" s="46" t="n"/>
      <c r="AC6" s="46" t="n"/>
      <c r="AD6" s="46" t="n"/>
      <c r="AE6" s="46" t="n"/>
    </row>
    <row r="7">
      <c r="A7" s="135" t="n">
        <v>1</v>
      </c>
      <c r="B7" s="47" t="inlineStr">
        <is>
          <t>TVX- DISPOSITIFS DE CHANTIER</t>
        </is>
      </c>
      <c r="C7" s="46" t="n"/>
      <c r="D7" s="46" t="n"/>
      <c r="E7" s="46" t="n"/>
      <c r="F7" s="46" t="n"/>
      <c r="G7" s="46" t="n"/>
      <c r="H7" s="46" t="n"/>
      <c r="I7" s="46" t="n"/>
      <c r="J7" s="46" t="n"/>
      <c r="K7" s="46" t="n"/>
      <c r="L7" s="46" t="n"/>
      <c r="M7" s="46" t="n"/>
      <c r="N7" s="46" t="n"/>
      <c r="O7" s="46" t="n"/>
      <c r="P7" s="46" t="n"/>
      <c r="Q7" s="46" t="n"/>
      <c r="R7" s="46" t="n"/>
      <c r="S7" s="46" t="n"/>
      <c r="T7" s="46" t="n"/>
      <c r="U7" s="46" t="n"/>
      <c r="V7" s="46" t="n"/>
      <c r="W7" s="46" t="n"/>
      <c r="X7" s="46" t="n"/>
      <c r="Y7" s="46" t="n"/>
      <c r="Z7" s="46" t="n"/>
      <c r="AA7" s="46" t="n"/>
      <c r="AB7" s="46" t="n"/>
      <c r="AC7" s="46" t="n"/>
      <c r="AD7" s="46" t="n"/>
      <c r="AE7" s="46" t="n"/>
    </row>
    <row r="8" ht="120" customHeight="1" s="116">
      <c r="A8" s="5" t="inlineStr">
        <is>
          <t>1.1</t>
        </is>
      </c>
      <c r="B8" s="45" t="inlineStr">
        <is>
          <t>Installation de chantier ( bureaux, clôtures de chantier, stocks matériaux et équipements / matériels, parking, abonnements et connexions/fournitures aux réseaux secs et humides nécessaires), y compris aménagements complémentaires de plate-forme, de routes d'accès provisoires aux différentes phases de chantier si nécessaires, de clôtures, portails complémentaires sur une parcelle fournie par le Maître d'Ouvrage</t>
        </is>
      </c>
      <c r="C8" s="5" t="inlineStr">
        <is>
          <t>Ft</t>
        </is>
      </c>
      <c r="D8" s="136" t="n">
        <v>1</v>
      </c>
      <c r="E8" s="137" t="n">
        <v>1</v>
      </c>
      <c r="F8" s="51" t="n">
        <v>85695</v>
      </c>
      <c r="G8" s="51" t="n">
        <v>85695</v>
      </c>
      <c r="H8" s="138" t="n">
        <v>1</v>
      </c>
      <c r="I8" s="53" t="n">
        <v>43221.6</v>
      </c>
      <c r="J8" s="53" t="n">
        <v>43221.6</v>
      </c>
      <c r="K8" s="139" t="n">
        <v>1</v>
      </c>
      <c r="L8" s="55" t="n">
        <v>43221.6</v>
      </c>
      <c r="M8" s="55" t="n">
        <v>43221.6</v>
      </c>
      <c r="N8" s="140" t="n">
        <v>1</v>
      </c>
      <c r="O8" s="57" t="n">
        <v>238045.05</v>
      </c>
      <c r="P8" s="57" t="n">
        <v>238045.05</v>
      </c>
      <c r="Q8" s="141" t="n">
        <v>1</v>
      </c>
      <c r="R8" s="59" t="n">
        <v>39132.6</v>
      </c>
      <c r="S8" s="59" t="n">
        <v>39132.6</v>
      </c>
      <c r="T8" s="142" t="n">
        <v>1</v>
      </c>
      <c r="U8" s="61" t="n">
        <v>39132.6</v>
      </c>
      <c r="V8" s="61" t="n">
        <v>39132.6</v>
      </c>
      <c r="W8" s="143" t="n">
        <v>1</v>
      </c>
      <c r="X8" s="63" t="n">
        <v>120962.19</v>
      </c>
      <c r="Y8" s="63" t="n">
        <v>120962.19</v>
      </c>
      <c r="Z8" s="144" t="n">
        <v>1</v>
      </c>
      <c r="AA8" s="65" t="n">
        <v>120962.19</v>
      </c>
      <c r="AB8" s="65" t="n">
        <v>120962.19</v>
      </c>
      <c r="AC8" s="137" t="n">
        <v>1</v>
      </c>
      <c r="AD8" s="51" t="n">
        <v>92846.39999999999</v>
      </c>
      <c r="AE8" s="51" t="n">
        <v>92846.39999999999</v>
      </c>
    </row>
    <row r="9" ht="30" customHeight="1" s="116">
      <c r="A9" s="5" t="inlineStr">
        <is>
          <t>1.2</t>
        </is>
      </c>
      <c r="B9" s="45" t="inlineStr">
        <is>
          <t>Frais d'encadrement de chantier et de contrôles de qualité (internes et externes)</t>
        </is>
      </c>
      <c r="C9" s="5" t="inlineStr">
        <is>
          <t>Ft</t>
        </is>
      </c>
      <c r="D9" s="136" t="n">
        <v>1</v>
      </c>
      <c r="E9" s="137" t="n">
        <v>1</v>
      </c>
      <c r="F9" s="51" t="n">
        <v>26100</v>
      </c>
      <c r="G9" s="51" t="n">
        <v>26100</v>
      </c>
      <c r="H9" s="138" t="n">
        <v>1</v>
      </c>
      <c r="I9" s="53" t="n">
        <v>26265.3</v>
      </c>
      <c r="J9" s="53" t="n">
        <v>26265.3</v>
      </c>
      <c r="K9" s="139" t="n">
        <v>1</v>
      </c>
      <c r="L9" s="55" t="n">
        <v>26265.3</v>
      </c>
      <c r="M9" s="55" t="n">
        <v>26265.3</v>
      </c>
      <c r="N9" s="140" t="n">
        <v>1</v>
      </c>
      <c r="O9" s="57" t="n">
        <v>71374.8</v>
      </c>
      <c r="P9" s="57" t="n">
        <v>71374.8</v>
      </c>
      <c r="Q9" s="141" t="n">
        <v>1</v>
      </c>
      <c r="R9" s="59" t="n">
        <v>44283</v>
      </c>
      <c r="S9" s="59" t="n">
        <v>44283</v>
      </c>
      <c r="T9" s="142" t="n">
        <v>1</v>
      </c>
      <c r="U9" s="61" t="n">
        <v>44283</v>
      </c>
      <c r="V9" s="61" t="n">
        <v>44283</v>
      </c>
      <c r="W9" s="143" t="n">
        <v>1</v>
      </c>
      <c r="X9" s="63" t="n">
        <v>92370.50999999999</v>
      </c>
      <c r="Y9" s="63" t="n">
        <v>92370.50999999999</v>
      </c>
      <c r="Z9" s="144" t="n">
        <v>1</v>
      </c>
      <c r="AA9" s="65" t="n">
        <v>92370.50999999999</v>
      </c>
      <c r="AB9" s="65" t="n">
        <v>92370.50999999999</v>
      </c>
      <c r="AC9" s="137" t="n">
        <v>1</v>
      </c>
      <c r="AD9" s="51" t="n">
        <v>163333.8</v>
      </c>
      <c r="AE9" s="51" t="n">
        <v>163333.8</v>
      </c>
    </row>
    <row r="10" ht="30" customHeight="1" s="116">
      <c r="A10" s="5" t="inlineStr">
        <is>
          <t>1.3</t>
        </is>
      </c>
      <c r="B10" s="45" t="inlineStr">
        <is>
          <t>Levés de l'existant, Etudes, Dossier d'exécution et Dossier d'Ouvrages Exécutés</t>
        </is>
      </c>
      <c r="C10" s="5" t="inlineStr">
        <is>
          <t>Ft</t>
        </is>
      </c>
      <c r="D10" s="136" t="n">
        <v>1</v>
      </c>
      <c r="E10" s="137" t="n">
        <v>1</v>
      </c>
      <c r="F10" s="51" t="n">
        <v>33930</v>
      </c>
      <c r="G10" s="51" t="n">
        <v>33930</v>
      </c>
      <c r="H10" s="138" t="n">
        <v>1</v>
      </c>
      <c r="I10" s="53" t="n">
        <v>33921.3</v>
      </c>
      <c r="J10" s="53" t="n">
        <v>33921.3</v>
      </c>
      <c r="K10" s="139" t="n">
        <v>1</v>
      </c>
      <c r="L10" s="55" t="n">
        <v>33921.3</v>
      </c>
      <c r="M10" s="55" t="n">
        <v>33921.3</v>
      </c>
      <c r="N10" s="140" t="n">
        <v>1</v>
      </c>
      <c r="O10" s="57" t="n">
        <v>55158</v>
      </c>
      <c r="P10" s="57" t="n">
        <v>55158</v>
      </c>
      <c r="Q10" s="141" t="n">
        <v>1</v>
      </c>
      <c r="R10" s="59" t="n">
        <v>35304.6</v>
      </c>
      <c r="S10" s="59" t="n">
        <v>35304.6</v>
      </c>
      <c r="T10" s="142" t="n">
        <v>1</v>
      </c>
      <c r="U10" s="61" t="n">
        <v>35304.6</v>
      </c>
      <c r="V10" s="61" t="n">
        <v>35304.6</v>
      </c>
      <c r="W10" s="143" t="n">
        <v>1</v>
      </c>
      <c r="X10" s="63" t="n">
        <v>39578.04</v>
      </c>
      <c r="Y10" s="63" t="n">
        <v>39578.04</v>
      </c>
      <c r="Z10" s="144" t="n">
        <v>1</v>
      </c>
      <c r="AA10" s="65" t="n">
        <v>39578.04</v>
      </c>
      <c r="AB10" s="65" t="n">
        <v>39578.04</v>
      </c>
      <c r="AC10" s="137" t="n">
        <v>1</v>
      </c>
      <c r="AD10" s="51" t="n">
        <v>26699.3</v>
      </c>
      <c r="AE10" s="51" t="n">
        <v>26699.3</v>
      </c>
    </row>
    <row r="11">
      <c r="A11" s="5" t="inlineStr">
        <is>
          <t>1.4</t>
        </is>
      </c>
      <c r="B11" s="45" t="inlineStr">
        <is>
          <t xml:space="preserve">Prestation de levés topographique et/ou dessinateur projeteur </t>
        </is>
      </c>
      <c r="C11" s="5" t="inlineStr">
        <is>
          <t>H</t>
        </is>
      </c>
      <c r="D11" s="136" t="n">
        <v>150</v>
      </c>
      <c r="E11" s="137" t="n">
        <v>150</v>
      </c>
      <c r="F11" s="51" t="n">
        <v>102.66</v>
      </c>
      <c r="G11" s="51" t="n">
        <v>15399</v>
      </c>
      <c r="H11" s="138" t="n">
        <v>150</v>
      </c>
      <c r="I11" s="53" t="n">
        <v>56.86</v>
      </c>
      <c r="J11" s="53" t="n">
        <v>8529</v>
      </c>
      <c r="K11" s="139" t="n">
        <v>150</v>
      </c>
      <c r="L11" s="55" t="n">
        <v>56.86</v>
      </c>
      <c r="M11" s="55" t="n">
        <v>8529</v>
      </c>
      <c r="N11" s="140" t="n">
        <v>150</v>
      </c>
      <c r="O11" s="57" t="n">
        <v>56.55</v>
      </c>
      <c r="P11" s="57" t="n">
        <v>8482.5</v>
      </c>
      <c r="Q11" s="141" t="n">
        <v>150</v>
      </c>
      <c r="R11" s="59" t="n">
        <v>73.08</v>
      </c>
      <c r="S11" s="59" t="n">
        <v>10962</v>
      </c>
      <c r="T11" s="142" t="n">
        <v>150</v>
      </c>
      <c r="U11" s="61" t="n">
        <v>73.08</v>
      </c>
      <c r="V11" s="61" t="n">
        <v>10962</v>
      </c>
      <c r="W11" s="143" t="n">
        <v>150</v>
      </c>
      <c r="X11" s="63" t="n">
        <v>61.07</v>
      </c>
      <c r="Y11" s="63" t="n">
        <v>9160.5</v>
      </c>
      <c r="Z11" s="144" t="n">
        <v>150</v>
      </c>
      <c r="AA11" s="65" t="n">
        <v>61.07</v>
      </c>
      <c r="AB11" s="65" t="n">
        <v>9160.5</v>
      </c>
      <c r="AC11" s="137" t="n">
        <v>150</v>
      </c>
      <c r="AD11" s="51" t="n">
        <v>52.2</v>
      </c>
      <c r="AE11" s="51" t="n">
        <v>7830</v>
      </c>
    </row>
    <row r="12" ht="45" customHeight="1" s="116">
      <c r="A12" s="5" t="inlineStr">
        <is>
          <t>1.5</t>
        </is>
      </c>
      <c r="B12" s="45" t="inlineStr">
        <is>
          <t>Démontage et repli des installations de chantier - y compris ré-engazonnement de la zone et purge des éventuelles zones polluées par le chantier</t>
        </is>
      </c>
      <c r="C12" s="5" t="inlineStr">
        <is>
          <t>Ft</t>
        </is>
      </c>
      <c r="D12" s="136" t="n">
        <v>1</v>
      </c>
      <c r="E12" s="137" t="n">
        <v>1</v>
      </c>
      <c r="F12" s="51" t="n">
        <v>9570</v>
      </c>
      <c r="G12" s="51" t="n">
        <v>9570</v>
      </c>
      <c r="H12" s="138" t="n">
        <v>1</v>
      </c>
      <c r="I12" s="53" t="n">
        <v>8804.4</v>
      </c>
      <c r="J12" s="53" t="n">
        <v>8804.4</v>
      </c>
      <c r="K12" s="139" t="n">
        <v>1</v>
      </c>
      <c r="L12" s="55" t="n">
        <v>8804.4</v>
      </c>
      <c r="M12" s="55" t="n">
        <v>8804.4</v>
      </c>
      <c r="N12" s="140" t="n">
        <v>1</v>
      </c>
      <c r="O12" s="57" t="n">
        <v>16856.25</v>
      </c>
      <c r="P12" s="57" t="n">
        <v>16856.25</v>
      </c>
      <c r="Q12" s="141" t="n">
        <v>1</v>
      </c>
      <c r="R12" s="59" t="n">
        <v>26961.3</v>
      </c>
      <c r="S12" s="59" t="n">
        <v>26961.3</v>
      </c>
      <c r="T12" s="142" t="n">
        <v>1</v>
      </c>
      <c r="U12" s="61" t="n">
        <v>26961.3</v>
      </c>
      <c r="V12" s="61" t="n">
        <v>26961.3</v>
      </c>
      <c r="W12" s="143" t="n">
        <v>1</v>
      </c>
      <c r="X12" s="63" t="n">
        <v>31422.66</v>
      </c>
      <c r="Y12" s="63" t="n">
        <v>31422.66</v>
      </c>
      <c r="Z12" s="144" t="n">
        <v>1</v>
      </c>
      <c r="AA12" s="65" t="n">
        <v>31422.66</v>
      </c>
      <c r="AB12" s="65" t="n">
        <v>31422.66</v>
      </c>
      <c r="AC12" s="137" t="n">
        <v>1</v>
      </c>
      <c r="AD12" s="51" t="n">
        <v>3306</v>
      </c>
      <c r="AE12" s="51" t="n">
        <v>3306</v>
      </c>
    </row>
    <row r="13">
      <c r="A13" s="5" t="inlineStr">
        <is>
          <t>1.6</t>
        </is>
      </c>
      <c r="B13" s="45" t="inlineStr">
        <is>
          <t xml:space="preserve">Propreté du chantier et des voiries  </t>
        </is>
      </c>
      <c r="C13" s="5" t="inlineStr">
        <is>
          <t>Ft</t>
        </is>
      </c>
      <c r="D13" s="136" t="n">
        <v>1</v>
      </c>
      <c r="E13" s="137" t="n">
        <v>1</v>
      </c>
      <c r="F13" s="51" t="n">
        <v>12180</v>
      </c>
      <c r="G13" s="51" t="n">
        <v>12180</v>
      </c>
      <c r="H13" s="138" t="n">
        <v>1</v>
      </c>
      <c r="I13" s="53" t="n">
        <v>9378.6</v>
      </c>
      <c r="J13" s="53" t="n">
        <v>9378.6</v>
      </c>
      <c r="K13" s="139" t="n">
        <v>1</v>
      </c>
      <c r="L13" s="55" t="n">
        <v>9378.6</v>
      </c>
      <c r="M13" s="55" t="n">
        <v>9378.6</v>
      </c>
      <c r="N13" s="140" t="n">
        <v>1</v>
      </c>
      <c r="O13" s="57" t="n">
        <v>40646.4</v>
      </c>
      <c r="P13" s="57" t="n">
        <v>40646.4</v>
      </c>
      <c r="Q13" s="141" t="n">
        <v>1</v>
      </c>
      <c r="R13" s="59" t="n">
        <v>16573.5</v>
      </c>
      <c r="S13" s="59" t="n">
        <v>16573.5</v>
      </c>
      <c r="T13" s="142" t="n">
        <v>1</v>
      </c>
      <c r="U13" s="61" t="n">
        <v>16573.5</v>
      </c>
      <c r="V13" s="61" t="n">
        <v>16573.5</v>
      </c>
      <c r="W13" s="143" t="n">
        <v>1</v>
      </c>
      <c r="X13" s="63" t="n">
        <v>8465.1</v>
      </c>
      <c r="Y13" s="63" t="n">
        <v>8465.1</v>
      </c>
      <c r="Z13" s="144" t="n">
        <v>1</v>
      </c>
      <c r="AA13" s="65" t="n">
        <v>8465.1</v>
      </c>
      <c r="AB13" s="65" t="n">
        <v>8465.1</v>
      </c>
      <c r="AC13" s="137" t="n">
        <v>1</v>
      </c>
      <c r="AD13" s="51" t="n">
        <v>17017.2</v>
      </c>
      <c r="AE13" s="51" t="n">
        <v>17017.2</v>
      </c>
    </row>
    <row r="14">
      <c r="A14" s="66" t="n"/>
      <c r="B14" s="67" t="inlineStr">
        <is>
          <t xml:space="preserve">Sous-Total </t>
        </is>
      </c>
      <c r="C14" s="66" t="n"/>
      <c r="D14" s="66" t="n"/>
      <c r="E14" s="66" t="n"/>
      <c r="F14" s="66" t="n"/>
      <c r="G14" s="68">
        <f>SUM(G5:G13)</f>
        <v/>
      </c>
      <c r="H14" s="66" t="n"/>
      <c r="I14" s="66" t="n"/>
      <c r="J14" s="68">
        <f>SUM(J5:J13)</f>
        <v/>
      </c>
      <c r="K14" s="66" t="n"/>
      <c r="L14" s="66" t="n"/>
      <c r="M14" s="68">
        <f>SUM(M5:M13)</f>
        <v/>
      </c>
      <c r="N14" s="66" t="n"/>
      <c r="O14" s="66" t="n"/>
      <c r="P14" s="68">
        <f>SUM(P5:P13)</f>
        <v/>
      </c>
      <c r="Q14" s="66" t="n"/>
      <c r="R14" s="66" t="n"/>
      <c r="S14" s="68">
        <f>SUM(S5:S13)</f>
        <v/>
      </c>
      <c r="T14" s="66" t="n"/>
      <c r="U14" s="66" t="n"/>
      <c r="V14" s="68">
        <f>SUM(V5:V13)</f>
        <v/>
      </c>
      <c r="W14" s="66" t="n"/>
      <c r="X14" s="66" t="n"/>
      <c r="Y14" s="68">
        <f>SUM(Y5:Y13)</f>
        <v/>
      </c>
      <c r="Z14" s="66" t="n"/>
      <c r="AA14" s="66" t="n"/>
      <c r="AB14" s="68">
        <f>SUM(AB5:AB13)</f>
        <v/>
      </c>
      <c r="AC14" s="66" t="n"/>
      <c r="AD14" s="66" t="n"/>
      <c r="AE14" s="68">
        <f>SUM(AE5:AE13)</f>
        <v/>
      </c>
    </row>
    <row r="15" ht="30" customHeight="1" s="116">
      <c r="A15" s="135" t="n">
        <v>2</v>
      </c>
      <c r="B15" s="47" t="inlineStr">
        <is>
          <t xml:space="preserve">TVX- BALISAGE ET PROTECTION DE CHANTIER SOUS EXPLOITATION </t>
        </is>
      </c>
      <c r="C15" s="46" t="n"/>
      <c r="D15" s="46" t="n"/>
      <c r="E15" s="46" t="n"/>
      <c r="F15" s="46" t="n"/>
      <c r="G15" s="46" t="n"/>
      <c r="H15" s="46" t="n"/>
      <c r="I15" s="46" t="n"/>
      <c r="J15" s="46" t="n"/>
      <c r="K15" s="46" t="n"/>
      <c r="L15" s="46" t="n"/>
      <c r="M15" s="46" t="n"/>
      <c r="N15" s="46" t="n"/>
      <c r="O15" s="46" t="n"/>
      <c r="P15" s="46" t="n"/>
      <c r="Q15" s="46" t="n"/>
      <c r="R15" s="46" t="n"/>
      <c r="S15" s="46" t="n"/>
      <c r="T15" s="46" t="n"/>
      <c r="U15" s="46" t="n"/>
      <c r="V15" s="46" t="n"/>
      <c r="W15" s="46" t="n"/>
      <c r="X15" s="46" t="n"/>
      <c r="Y15" s="46" t="n"/>
      <c r="Z15" s="46" t="n"/>
      <c r="AA15" s="46" t="n"/>
      <c r="AB15" s="46" t="n"/>
      <c r="AC15" s="46" t="n"/>
      <c r="AD15" s="46" t="n"/>
      <c r="AE15" s="46" t="n"/>
    </row>
    <row r="16" ht="135" customHeight="1" s="116">
      <c r="A16" s="5" t="inlineStr">
        <is>
          <t>2.1</t>
        </is>
      </c>
      <c r="B16" s="45" t="inlineStr">
        <is>
          <t>Balisage diurne et nocturne pour exploitation sous chantier de jour et/ou de nuit suivant cahier d'exploitation/ plans de fermetures ( fermetures routières, déviations routières conformément à l'arrêté préfectoral en vigueur...) dont les fournitures, amenées, installations, entretiens,  déplacements et replis  de cônes, séparateurs plastiques lestés, GBA, grillage orange,  réalisation de signalisation horizontale et verticale provisoires, rétablissement de signalisation,  désinstallation et repli en fin de phase / chantier)</t>
        </is>
      </c>
      <c r="C16" s="5" t="inlineStr">
        <is>
          <t>Ft</t>
        </is>
      </c>
      <c r="D16" s="136" t="n">
        <v>1</v>
      </c>
      <c r="E16" s="137" t="n">
        <v>1</v>
      </c>
      <c r="F16" s="51" t="n">
        <v>15660</v>
      </c>
      <c r="G16" s="51" t="n">
        <v>15660</v>
      </c>
      <c r="H16" s="138" t="n">
        <v>1</v>
      </c>
      <c r="I16" s="53" t="n">
        <v>10666.2</v>
      </c>
      <c r="J16" s="53" t="n">
        <v>10666.2</v>
      </c>
      <c r="K16" s="139" t="n">
        <v>1</v>
      </c>
      <c r="L16" s="55" t="n">
        <v>10666.2</v>
      </c>
      <c r="M16" s="55" t="n">
        <v>10666.2</v>
      </c>
      <c r="N16" s="140" t="n">
        <v>1</v>
      </c>
      <c r="O16" s="57" t="n">
        <v>25199.55</v>
      </c>
      <c r="P16" s="57" t="n">
        <v>25199.55</v>
      </c>
      <c r="Q16" s="141" t="n">
        <v>1</v>
      </c>
      <c r="R16" s="59" t="n">
        <v>26491.5</v>
      </c>
      <c r="S16" s="59" t="n">
        <v>26491.5</v>
      </c>
      <c r="T16" s="142" t="n">
        <v>1</v>
      </c>
      <c r="U16" s="61" t="n">
        <v>26491.5</v>
      </c>
      <c r="V16" s="61" t="n">
        <v>26491.5</v>
      </c>
      <c r="W16" s="143" t="n">
        <v>1</v>
      </c>
      <c r="X16" s="63" t="n">
        <v>16573.5</v>
      </c>
      <c r="Y16" s="63" t="n">
        <v>16573.5</v>
      </c>
      <c r="Z16" s="144" t="n">
        <v>1</v>
      </c>
      <c r="AA16" s="65" t="n">
        <v>16573.5</v>
      </c>
      <c r="AB16" s="65" t="n">
        <v>16573.5</v>
      </c>
      <c r="AC16" s="137" t="n">
        <v>1</v>
      </c>
      <c r="AD16" s="51" t="n">
        <v>11745</v>
      </c>
      <c r="AE16" s="51" t="n">
        <v>11745</v>
      </c>
    </row>
    <row r="17">
      <c r="A17" s="66" t="n"/>
      <c r="B17" s="67" t="inlineStr">
        <is>
          <t xml:space="preserve">Sous-Total </t>
        </is>
      </c>
      <c r="C17" s="66" t="n"/>
      <c r="D17" s="66" t="n"/>
      <c r="E17" s="66" t="n"/>
      <c r="F17" s="66" t="n"/>
      <c r="G17" s="68">
        <f>SUM(G15:G16)</f>
        <v/>
      </c>
      <c r="H17" s="66" t="n"/>
      <c r="I17" s="66" t="n"/>
      <c r="J17" s="68">
        <f>SUM(J15:J16)</f>
        <v/>
      </c>
      <c r="K17" s="66" t="n"/>
      <c r="L17" s="66" t="n"/>
      <c r="M17" s="68">
        <f>SUM(M15:M16)</f>
        <v/>
      </c>
      <c r="N17" s="66" t="n"/>
      <c r="O17" s="66" t="n"/>
      <c r="P17" s="68">
        <f>SUM(P15:P16)</f>
        <v/>
      </c>
      <c r="Q17" s="66" t="n"/>
      <c r="R17" s="66" t="n"/>
      <c r="S17" s="68">
        <f>SUM(S15:S16)</f>
        <v/>
      </c>
      <c r="T17" s="66" t="n"/>
      <c r="U17" s="66" t="n"/>
      <c r="V17" s="68">
        <f>SUM(V15:V16)</f>
        <v/>
      </c>
      <c r="W17" s="66" t="n"/>
      <c r="X17" s="66" t="n"/>
      <c r="Y17" s="68">
        <f>SUM(Y15:Y16)</f>
        <v/>
      </c>
      <c r="Z17" s="66" t="n"/>
      <c r="AA17" s="66" t="n"/>
      <c r="AB17" s="68">
        <f>SUM(AB15:AB16)</f>
        <v/>
      </c>
      <c r="AC17" s="66" t="n"/>
      <c r="AD17" s="66" t="n"/>
      <c r="AE17" s="68">
        <f>SUM(AE15:AE16)</f>
        <v/>
      </c>
    </row>
    <row r="18">
      <c r="A18" s="135" t="n">
        <v>3</v>
      </c>
      <c r="B18" s="47" t="inlineStr">
        <is>
          <t>TVX - TRAVAUX PREPARATOIRES</t>
        </is>
      </c>
      <c r="C18" s="46" t="n"/>
      <c r="D18" s="46" t="n"/>
      <c r="E18" s="46" t="n"/>
      <c r="F18" s="46" t="n"/>
      <c r="G18" s="46" t="n"/>
      <c r="H18" s="46" t="n"/>
      <c r="I18" s="46" t="n"/>
      <c r="J18" s="46" t="n"/>
      <c r="K18" s="46" t="n"/>
      <c r="L18" s="46" t="n"/>
      <c r="M18" s="46" t="n"/>
      <c r="N18" s="46" t="n"/>
      <c r="O18" s="46" t="n"/>
      <c r="P18" s="46" t="n"/>
      <c r="Q18" s="46" t="n"/>
      <c r="R18" s="46" t="n"/>
      <c r="S18" s="46" t="n"/>
      <c r="T18" s="46" t="n"/>
      <c r="U18" s="46" t="n"/>
      <c r="V18" s="46" t="n"/>
      <c r="W18" s="46" t="n"/>
      <c r="X18" s="46" t="n"/>
      <c r="Y18" s="46" t="n"/>
      <c r="Z18" s="46" t="n"/>
      <c r="AA18" s="46" t="n"/>
      <c r="AB18" s="46" t="n"/>
      <c r="AC18" s="46" t="n"/>
      <c r="AD18" s="46" t="n"/>
      <c r="AE18" s="46" t="n"/>
    </row>
    <row r="19">
      <c r="A19" s="46" t="inlineStr">
        <is>
          <t>3.1</t>
        </is>
      </c>
      <c r="B19" s="47" t="inlineStr">
        <is>
          <t>TVX- PREPA- Reconnaissance de l'existant</t>
        </is>
      </c>
      <c r="C19" s="46" t="n"/>
      <c r="D19" s="46" t="n"/>
      <c r="E19" s="46" t="n"/>
      <c r="F19" s="46" t="n"/>
      <c r="G19" s="46" t="n"/>
      <c r="H19" s="46" t="n"/>
      <c r="I19" s="46" t="n"/>
      <c r="J19" s="46" t="n"/>
      <c r="K19" s="46" t="n"/>
      <c r="L19" s="46" t="n"/>
      <c r="M19" s="46" t="n"/>
      <c r="N19" s="46" t="n"/>
      <c r="O19" s="46" t="n"/>
      <c r="P19" s="46" t="n"/>
      <c r="Q19" s="46" t="n"/>
      <c r="R19" s="46" t="n"/>
      <c r="S19" s="46" t="n"/>
      <c r="T19" s="46" t="n"/>
      <c r="U19" s="46" t="n"/>
      <c r="V19" s="46" t="n"/>
      <c r="W19" s="46" t="n"/>
      <c r="X19" s="46" t="n"/>
      <c r="Y19" s="46" t="n"/>
      <c r="Z19" s="46" t="n"/>
      <c r="AA19" s="46" t="n"/>
      <c r="AB19" s="46" t="n"/>
      <c r="AC19" s="46" t="n"/>
      <c r="AD19" s="46" t="n"/>
      <c r="AE19" s="46" t="n"/>
    </row>
    <row r="20">
      <c r="A20" s="5" t="inlineStr">
        <is>
          <t>3.1.1</t>
        </is>
      </c>
      <c r="B20" s="45" t="inlineStr">
        <is>
          <t>Sondage de reconnaissance des réseaux existants</t>
        </is>
      </c>
      <c r="C20" s="5" t="inlineStr">
        <is>
          <t>Ft</t>
        </is>
      </c>
      <c r="D20" s="136" t="n">
        <v>1</v>
      </c>
      <c r="E20" s="137" t="n">
        <v>1</v>
      </c>
      <c r="F20" s="51" t="n">
        <v>7569</v>
      </c>
      <c r="G20" s="51" t="n">
        <v>7569</v>
      </c>
      <c r="H20" s="138" t="n">
        <v>1</v>
      </c>
      <c r="I20" s="53" t="n">
        <v>9065.4</v>
      </c>
      <c r="J20" s="53" t="n">
        <v>9065.4</v>
      </c>
      <c r="K20" s="139" t="n">
        <v>1</v>
      </c>
      <c r="L20" s="55" t="n">
        <v>9065.4</v>
      </c>
      <c r="M20" s="55" t="n">
        <v>9065.4</v>
      </c>
      <c r="N20" s="140" t="n">
        <v>1</v>
      </c>
      <c r="O20" s="57" t="n">
        <v>14985.75</v>
      </c>
      <c r="P20" s="57" t="n">
        <v>14985.75</v>
      </c>
      <c r="Q20" s="141" t="n">
        <v>1</v>
      </c>
      <c r="R20" s="59" t="n">
        <v>2164.56</v>
      </c>
      <c r="S20" s="59" t="n">
        <v>2164.56</v>
      </c>
      <c r="T20" s="142" t="n">
        <v>1</v>
      </c>
      <c r="U20" s="61" t="n">
        <v>2164.56</v>
      </c>
      <c r="V20" s="61" t="n">
        <v>2164.56</v>
      </c>
      <c r="W20" s="143" t="n">
        <v>1</v>
      </c>
      <c r="X20" s="63" t="n">
        <v>3906.3</v>
      </c>
      <c r="Y20" s="63" t="n">
        <v>3906.3</v>
      </c>
      <c r="Z20" s="144" t="n">
        <v>1</v>
      </c>
      <c r="AA20" s="65" t="n">
        <v>3906.3</v>
      </c>
      <c r="AB20" s="65" t="n">
        <v>3906.3</v>
      </c>
      <c r="AC20" s="137" t="n">
        <v>1</v>
      </c>
      <c r="AD20" s="51" t="n">
        <v>2436</v>
      </c>
      <c r="AE20" s="51" t="n">
        <v>2436</v>
      </c>
    </row>
    <row r="21" ht="30" customHeight="1" s="116">
      <c r="A21" s="5" t="inlineStr">
        <is>
          <t>3.1.2</t>
        </is>
      </c>
      <c r="B21" s="45" t="inlineStr">
        <is>
          <t>Géodétection des réseaux pour disposer de leur position en classe A au sens de la réglementation AIPR</t>
        </is>
      </c>
      <c r="C21" s="5" t="inlineStr">
        <is>
          <t>Ft</t>
        </is>
      </c>
      <c r="D21" s="136" t="n">
        <v>1</v>
      </c>
      <c r="E21" s="137" t="n">
        <v>1</v>
      </c>
      <c r="F21" s="51" t="n">
        <v>3480</v>
      </c>
      <c r="G21" s="51" t="n">
        <v>3480</v>
      </c>
      <c r="H21" s="138" t="n">
        <v>1</v>
      </c>
      <c r="I21" s="53" t="n">
        <v>1381.56</v>
      </c>
      <c r="J21" s="53" t="n">
        <v>1381.56</v>
      </c>
      <c r="K21" s="139" t="n">
        <v>1</v>
      </c>
      <c r="L21" s="55" t="n">
        <v>1381.56</v>
      </c>
      <c r="M21" s="55" t="n">
        <v>1381.56</v>
      </c>
      <c r="N21" s="140" t="n">
        <v>1</v>
      </c>
      <c r="O21" s="57" t="n">
        <v>18892.05</v>
      </c>
      <c r="P21" s="57" t="n">
        <v>18892.05</v>
      </c>
      <c r="Q21" s="141" t="n">
        <v>1</v>
      </c>
      <c r="R21" s="59" t="n">
        <v>1169.28</v>
      </c>
      <c r="S21" s="59" t="n">
        <v>1169.28</v>
      </c>
      <c r="T21" s="142" t="n">
        <v>1</v>
      </c>
      <c r="U21" s="61" t="n">
        <v>1169.28</v>
      </c>
      <c r="V21" s="61" t="n">
        <v>1169.28</v>
      </c>
      <c r="W21" s="143" t="n">
        <v>1</v>
      </c>
      <c r="X21" s="63" t="n">
        <v>2243.73</v>
      </c>
      <c r="Y21" s="63" t="n">
        <v>2243.73</v>
      </c>
      <c r="Z21" s="144" t="n">
        <v>1</v>
      </c>
      <c r="AA21" s="65" t="n">
        <v>2243.73</v>
      </c>
      <c r="AB21" s="65" t="n">
        <v>2243.73</v>
      </c>
      <c r="AC21" s="137" t="n">
        <v>1</v>
      </c>
      <c r="AD21" s="51" t="n">
        <v>4176</v>
      </c>
      <c r="AE21" s="51" t="n">
        <v>4176</v>
      </c>
    </row>
    <row r="22">
      <c r="A22" s="46" t="inlineStr">
        <is>
          <t>3.2</t>
        </is>
      </c>
      <c r="B22" s="47" t="inlineStr">
        <is>
          <t>TVX- PREPA- Abattage d'arbres - débroussaillage</t>
        </is>
      </c>
      <c r="C22" s="46" t="n"/>
      <c r="D22" s="46" t="n"/>
      <c r="E22" s="46" t="n"/>
      <c r="F22" s="46" t="n"/>
      <c r="G22" s="46" t="n"/>
      <c r="H22" s="46" t="n"/>
      <c r="I22" s="46" t="n"/>
      <c r="J22" s="46" t="n"/>
      <c r="K22" s="46" t="n"/>
      <c r="L22" s="46" t="n"/>
      <c r="M22" s="46" t="n"/>
      <c r="N22" s="46" t="n"/>
      <c r="O22" s="46" t="n"/>
      <c r="P22" s="46" t="n"/>
      <c r="Q22" s="46" t="n"/>
      <c r="R22" s="46" t="n"/>
      <c r="S22" s="46" t="n"/>
      <c r="T22" s="46" t="n"/>
      <c r="U22" s="46" t="n"/>
      <c r="V22" s="46" t="n"/>
      <c r="W22" s="46" t="n"/>
      <c r="X22" s="46" t="n"/>
      <c r="Y22" s="46" t="n"/>
      <c r="Z22" s="46" t="n"/>
      <c r="AA22" s="46" t="n"/>
      <c r="AB22" s="46" t="n"/>
      <c r="AC22" s="46" t="n"/>
      <c r="AD22" s="46" t="n"/>
      <c r="AE22" s="46" t="n"/>
    </row>
    <row r="23" ht="45" customHeight="1" s="116">
      <c r="A23" s="5" t="inlineStr">
        <is>
          <t>3.2.1</t>
        </is>
      </c>
      <c r="B23" s="45" t="inlineStr">
        <is>
          <t>TVX-PREPA-Abattage d'arbres ( circonférence ≥ 0,40 m mesurée à 1 m du sol et de hauteur ≥ 1,50 m du sol) y compris dessouchage et évacuation en décharge</t>
        </is>
      </c>
      <c r="C23" s="5" t="inlineStr">
        <is>
          <t>u</t>
        </is>
      </c>
      <c r="D23" s="136" t="n">
        <v>6</v>
      </c>
      <c r="E23" s="137" t="n">
        <v>6</v>
      </c>
      <c r="F23" s="51" t="n">
        <v>265.35</v>
      </c>
      <c r="G23" s="51" t="n">
        <v>1592.1</v>
      </c>
      <c r="H23" s="138" t="n">
        <v>6</v>
      </c>
      <c r="I23" s="53" t="n">
        <v>409.42</v>
      </c>
      <c r="J23" s="53" t="n">
        <v>2456.52</v>
      </c>
      <c r="K23" s="139" t="n">
        <v>6</v>
      </c>
      <c r="L23" s="55" t="n">
        <v>409.42</v>
      </c>
      <c r="M23" s="55" t="n">
        <v>2456.52</v>
      </c>
      <c r="N23" s="140" t="n">
        <v>6</v>
      </c>
      <c r="O23" s="57" t="n">
        <v>313.2</v>
      </c>
      <c r="P23" s="57" t="n">
        <v>1879.2</v>
      </c>
      <c r="Q23" s="141" t="n">
        <v>6</v>
      </c>
      <c r="R23" s="59" t="n">
        <v>340.08</v>
      </c>
      <c r="S23" s="59" t="n">
        <v>2040.48</v>
      </c>
      <c r="T23" s="142" t="n">
        <v>6</v>
      </c>
      <c r="U23" s="61" t="n">
        <v>340.08</v>
      </c>
      <c r="V23" s="61" t="n">
        <v>2040.48</v>
      </c>
      <c r="W23" s="143" t="n">
        <v>6</v>
      </c>
      <c r="X23" s="63" t="n">
        <v>320.16</v>
      </c>
      <c r="Y23" s="63" t="n">
        <v>1920.96</v>
      </c>
      <c r="Z23" s="144" t="n">
        <v>6</v>
      </c>
      <c r="AA23" s="65" t="n">
        <v>320.16</v>
      </c>
      <c r="AB23" s="65" t="n">
        <v>1920.96</v>
      </c>
      <c r="AC23" s="137" t="n">
        <v>6</v>
      </c>
      <c r="AD23" s="51" t="n">
        <v>417.6</v>
      </c>
      <c r="AE23" s="51" t="n">
        <v>2505.6</v>
      </c>
    </row>
    <row r="24" ht="30" customHeight="1" s="116">
      <c r="A24" s="5" t="inlineStr">
        <is>
          <t>3.2.2</t>
        </is>
      </c>
      <c r="B24" s="69" t="inlineStr">
        <is>
          <t>TVX-PREPA-Débroussaillage y compris l'enlèvement de tous les détritus, arbustes et herbes hautes et l'évacuation en décharge</t>
        </is>
      </c>
      <c r="C24" s="5" t="inlineStr">
        <is>
          <t>m2</t>
        </is>
      </c>
      <c r="D24" s="70" t="inlineStr">
        <is>
          <t>ajouté par Candidat 6</t>
        </is>
      </c>
      <c r="E24" s="136" t="n">
        <v>0</v>
      </c>
      <c r="F24" s="71" t="n">
        <v>0</v>
      </c>
      <c r="G24" s="71" t="n">
        <v>0</v>
      </c>
      <c r="H24" s="136" t="n">
        <v>0</v>
      </c>
      <c r="I24" s="71" t="n">
        <v>0</v>
      </c>
      <c r="J24" s="71" t="n">
        <v>0</v>
      </c>
      <c r="K24" s="136" t="n">
        <v>0</v>
      </c>
      <c r="L24" s="71" t="n">
        <v>0</v>
      </c>
      <c r="M24" s="71" t="n">
        <v>0</v>
      </c>
      <c r="N24" s="136" t="n">
        <v>0</v>
      </c>
      <c r="O24" s="71" t="n">
        <v>0</v>
      </c>
      <c r="P24" s="71" t="n">
        <v>0</v>
      </c>
      <c r="Q24" s="136" t="n">
        <v>0</v>
      </c>
      <c r="R24" s="71" t="n">
        <v>0</v>
      </c>
      <c r="S24" s="71" t="n">
        <v>0</v>
      </c>
      <c r="T24" s="136" t="n">
        <v>0</v>
      </c>
      <c r="U24" s="71" t="n">
        <v>0</v>
      </c>
      <c r="V24" s="71" t="n">
        <v>0</v>
      </c>
      <c r="W24" s="136" t="n">
        <v>0</v>
      </c>
      <c r="X24" s="71" t="n">
        <v>0</v>
      </c>
      <c r="Y24" s="71" t="n">
        <v>0</v>
      </c>
      <c r="Z24" s="136" t="n">
        <v>0</v>
      </c>
      <c r="AA24" s="71" t="n">
        <v>0</v>
      </c>
      <c r="AB24" s="71" t="n">
        <v>0</v>
      </c>
      <c r="AC24" s="145" t="n">
        <v>2300</v>
      </c>
      <c r="AD24" s="73" t="n">
        <v>0.98</v>
      </c>
      <c r="AE24" s="73">
        <f>IF(AND(ISNUMBER(AC24),ISNUMBER(AD24)),AC24*AD24,"")</f>
        <v/>
      </c>
    </row>
    <row r="25" ht="45" customHeight="1" s="116">
      <c r="A25" s="5" t="inlineStr">
        <is>
          <t>3.2.2</t>
        </is>
      </c>
      <c r="B25" s="45" t="inlineStr">
        <is>
          <t>TVX-PREPA-Débroussaillage y compris l'enlèvement de tous les détritus, arbustes et herbes hautes et l'évacuation en décharge</t>
        </is>
      </c>
      <c r="C25" s="5" t="inlineStr">
        <is>
          <t>m²</t>
        </is>
      </c>
      <c r="D25" s="136" t="n">
        <v>2300</v>
      </c>
      <c r="E25" s="137" t="n">
        <v>2300</v>
      </c>
      <c r="F25" s="51" t="n">
        <v>0.98</v>
      </c>
      <c r="G25" s="51" t="n">
        <v>2254</v>
      </c>
      <c r="H25" s="138" t="n">
        <v>2300</v>
      </c>
      <c r="I25" s="53" t="n">
        <v>2.05</v>
      </c>
      <c r="J25" s="53" t="n">
        <v>4715</v>
      </c>
      <c r="K25" s="139" t="n">
        <v>2300</v>
      </c>
      <c r="L25" s="55" t="n">
        <v>2.05</v>
      </c>
      <c r="M25" s="55" t="n">
        <v>4715</v>
      </c>
      <c r="N25" s="140" t="n">
        <v>2300</v>
      </c>
      <c r="O25" s="57" t="n">
        <v>0.68</v>
      </c>
      <c r="P25" s="57" t="n">
        <v>1564</v>
      </c>
      <c r="Q25" s="146" t="n">
        <v>42584</v>
      </c>
      <c r="R25" s="59" t="n">
        <v>0.2</v>
      </c>
      <c r="S25" s="59" t="n">
        <v>8516.799999999999</v>
      </c>
      <c r="T25" s="146" t="n">
        <v>42584</v>
      </c>
      <c r="U25" s="61" t="n">
        <v>0.2</v>
      </c>
      <c r="V25" s="61" t="n">
        <v>8516.799999999999</v>
      </c>
      <c r="W25" s="143" t="n">
        <v>2300</v>
      </c>
      <c r="X25" s="63" t="n">
        <v>0.83</v>
      </c>
      <c r="Y25" s="63" t="n">
        <v>1909</v>
      </c>
      <c r="Z25" s="144" t="n">
        <v>2300</v>
      </c>
      <c r="AA25" s="65" t="n">
        <v>0.83</v>
      </c>
      <c r="AB25" s="65" t="n">
        <v>1909</v>
      </c>
      <c r="AC25" s="147" t="n">
        <v>0</v>
      </c>
      <c r="AD25" s="76" t="n">
        <v>0</v>
      </c>
      <c r="AE25" s="76" t="n">
        <v>0</v>
      </c>
    </row>
    <row r="26">
      <c r="A26" s="66" t="n"/>
      <c r="B26" s="67" t="inlineStr">
        <is>
          <t xml:space="preserve">Sous-Total </t>
        </is>
      </c>
      <c r="C26" s="66" t="n"/>
      <c r="D26" s="66" t="n"/>
      <c r="E26" s="66" t="n"/>
      <c r="F26" s="66" t="n"/>
      <c r="G26" s="68">
        <f>SUM(G18:G25)</f>
        <v/>
      </c>
      <c r="H26" s="66" t="n"/>
      <c r="I26" s="66" t="n"/>
      <c r="J26" s="68">
        <f>SUM(J18:J25)</f>
        <v/>
      </c>
      <c r="K26" s="66" t="n"/>
      <c r="L26" s="66" t="n"/>
      <c r="M26" s="68">
        <f>SUM(M18:M25)</f>
        <v/>
      </c>
      <c r="N26" s="66" t="n"/>
      <c r="O26" s="66" t="n"/>
      <c r="P26" s="68">
        <f>SUM(P18:P25)</f>
        <v/>
      </c>
      <c r="Q26" s="66" t="n"/>
      <c r="R26" s="66" t="n"/>
      <c r="S26" s="68">
        <f>SUM(S18:S25)</f>
        <v/>
      </c>
      <c r="T26" s="66" t="n"/>
      <c r="U26" s="66" t="n"/>
      <c r="V26" s="68">
        <f>SUM(V18:V25)</f>
        <v/>
      </c>
      <c r="W26" s="66" t="n"/>
      <c r="X26" s="66" t="n"/>
      <c r="Y26" s="68">
        <f>SUM(Y18:Y25)</f>
        <v/>
      </c>
      <c r="Z26" s="66" t="n"/>
      <c r="AA26" s="66" t="n"/>
      <c r="AB26" s="68">
        <f>SUM(AB18:AB25)</f>
        <v/>
      </c>
      <c r="AC26" s="66" t="n"/>
      <c r="AD26" s="66" t="n"/>
      <c r="AE26" s="68">
        <f>SUM(AE18:AE25)</f>
        <v/>
      </c>
    </row>
    <row r="27">
      <c r="A27" s="135" t="n">
        <v>4</v>
      </c>
      <c r="B27" s="47" t="inlineStr">
        <is>
          <t>TVX- DEPOSE ET DEMOLITION</t>
        </is>
      </c>
      <c r="C27" s="46" t="n"/>
      <c r="D27" s="46" t="n"/>
      <c r="E27" s="46" t="n"/>
      <c r="F27" s="46" t="n"/>
      <c r="G27" s="46" t="n"/>
      <c r="H27" s="46" t="n"/>
      <c r="I27" s="46" t="n"/>
      <c r="J27" s="46" t="n"/>
      <c r="K27" s="46" t="n"/>
      <c r="L27" s="46" t="n"/>
      <c r="M27" s="46" t="n"/>
      <c r="N27" s="46" t="n"/>
      <c r="O27" s="46" t="n"/>
      <c r="P27" s="46" t="n"/>
      <c r="Q27" s="46" t="n"/>
      <c r="R27" s="46" t="n"/>
      <c r="S27" s="46" t="n"/>
      <c r="T27" s="46" t="n"/>
      <c r="U27" s="46" t="n"/>
      <c r="V27" s="46" t="n"/>
      <c r="W27" s="46" t="n"/>
      <c r="X27" s="46" t="n"/>
      <c r="Y27" s="46" t="n"/>
      <c r="Z27" s="46" t="n"/>
      <c r="AA27" s="46" t="n"/>
      <c r="AB27" s="46" t="n"/>
      <c r="AC27" s="46" t="n"/>
      <c r="AD27" s="46" t="n"/>
      <c r="AE27" s="46" t="n"/>
    </row>
    <row r="28">
      <c r="A28" s="46" t="inlineStr">
        <is>
          <t>4.1</t>
        </is>
      </c>
      <c r="B28" s="47" t="inlineStr">
        <is>
          <t xml:space="preserve">TVX-DEPOSE- Dépose </t>
        </is>
      </c>
      <c r="C28" s="46" t="n"/>
      <c r="D28" s="46" t="n"/>
      <c r="E28" s="46" t="n"/>
      <c r="F28" s="46" t="n"/>
      <c r="G28" s="46" t="n"/>
      <c r="H28" s="46" t="n"/>
      <c r="I28" s="46" t="n"/>
      <c r="J28" s="46" t="n"/>
      <c r="K28" s="46" t="n"/>
      <c r="L28" s="46" t="n"/>
      <c r="M28" s="46" t="n"/>
      <c r="N28" s="46" t="n"/>
      <c r="O28" s="46" t="n"/>
      <c r="P28" s="46" t="n"/>
      <c r="Q28" s="46" t="n"/>
      <c r="R28" s="46" t="n"/>
      <c r="S28" s="46" t="n"/>
      <c r="T28" s="46" t="n"/>
      <c r="U28" s="46" t="n"/>
      <c r="V28" s="46" t="n"/>
      <c r="W28" s="46" t="n"/>
      <c r="X28" s="46" t="n"/>
      <c r="Y28" s="46" t="n"/>
      <c r="Z28" s="46" t="n"/>
      <c r="AA28" s="46" t="n"/>
      <c r="AB28" s="46" t="n"/>
      <c r="AC28" s="46" t="n"/>
      <c r="AD28" s="46" t="n"/>
      <c r="AE28" s="46" t="n"/>
    </row>
    <row r="29" ht="30" customHeight="1" s="116">
      <c r="A29" s="5" t="inlineStr">
        <is>
          <t>4.1.1</t>
        </is>
      </c>
      <c r="B29" s="45" t="inlineStr">
        <is>
          <t>TVX-DEMOL - Dépose de clôture  y compris massifs de fondation, évacuation en décharge ou centre de recyclage</t>
        </is>
      </c>
      <c r="C29" s="5" t="inlineStr">
        <is>
          <t>m</t>
        </is>
      </c>
      <c r="D29" s="136" t="n">
        <v>518</v>
      </c>
      <c r="E29" s="137" t="n">
        <v>518</v>
      </c>
      <c r="F29" s="51" t="n">
        <v>18.01</v>
      </c>
      <c r="G29" s="51" t="n">
        <v>9329.18</v>
      </c>
      <c r="H29" s="146" t="n">
        <v>542</v>
      </c>
      <c r="I29" s="53" t="n">
        <v>13.28</v>
      </c>
      <c r="J29" s="53" t="n">
        <v>7197.76</v>
      </c>
      <c r="K29" s="146" t="n">
        <v>542</v>
      </c>
      <c r="L29" s="55" t="n">
        <v>13.28</v>
      </c>
      <c r="M29" s="55" t="n">
        <v>7197.76</v>
      </c>
      <c r="N29" s="140" t="n">
        <v>518</v>
      </c>
      <c r="O29" s="57" t="n">
        <v>7.79</v>
      </c>
      <c r="P29" s="57" t="n">
        <v>4035.22</v>
      </c>
      <c r="Q29" s="146" t="n">
        <v>588</v>
      </c>
      <c r="R29" s="59" t="n">
        <v>13.47</v>
      </c>
      <c r="S29" s="59" t="n">
        <v>7920.36</v>
      </c>
      <c r="T29" s="146" t="n">
        <v>588</v>
      </c>
      <c r="U29" s="61" t="n">
        <v>13.47</v>
      </c>
      <c r="V29" s="61" t="n">
        <v>7920.36</v>
      </c>
      <c r="W29" s="143" t="n">
        <v>518</v>
      </c>
      <c r="X29" s="63" t="n">
        <v>21.03</v>
      </c>
      <c r="Y29" s="63" t="n">
        <v>10893.54</v>
      </c>
      <c r="Z29" s="144" t="n">
        <v>518</v>
      </c>
      <c r="AA29" s="65" t="n">
        <v>21.03</v>
      </c>
      <c r="AB29" s="65" t="n">
        <v>10893.54</v>
      </c>
      <c r="AC29" s="137" t="n">
        <v>518</v>
      </c>
      <c r="AD29" s="51" t="n">
        <v>14.3</v>
      </c>
      <c r="AE29" s="51" t="n">
        <v>7407.4</v>
      </c>
    </row>
    <row r="30" ht="45" customHeight="1" s="116">
      <c r="A30" s="5" t="inlineStr">
        <is>
          <t>4.1.2</t>
        </is>
      </c>
      <c r="B30" s="45" t="inlineStr">
        <is>
          <t>TVX-DEMOL - Dépose de portails, portillon y compris massifs de fondation, et évacuation en décharge ou au centre de recyclage</t>
        </is>
      </c>
      <c r="C30" s="5" t="inlineStr">
        <is>
          <t>u</t>
        </is>
      </c>
      <c r="D30" s="136" t="n">
        <v>2</v>
      </c>
      <c r="E30" s="137" t="n">
        <v>2</v>
      </c>
      <c r="F30" s="51" t="n">
        <v>1131</v>
      </c>
      <c r="G30" s="51" t="n">
        <v>2262</v>
      </c>
      <c r="H30" s="138" t="n">
        <v>2</v>
      </c>
      <c r="I30" s="53" t="n">
        <v>491.72</v>
      </c>
      <c r="J30" s="53" t="n">
        <v>983.4400000000001</v>
      </c>
      <c r="K30" s="139" t="n">
        <v>2</v>
      </c>
      <c r="L30" s="55" t="n">
        <v>491.72</v>
      </c>
      <c r="M30" s="55" t="n">
        <v>983.4400000000001</v>
      </c>
      <c r="N30" s="140" t="n">
        <v>2</v>
      </c>
      <c r="O30" s="57" t="n">
        <v>504.6</v>
      </c>
      <c r="P30" s="57" t="n">
        <v>1009.2</v>
      </c>
      <c r="Q30" s="141" t="n">
        <v>2</v>
      </c>
      <c r="R30" s="59" t="n">
        <v>821.28</v>
      </c>
      <c r="S30" s="59" t="n">
        <v>1642.56</v>
      </c>
      <c r="T30" s="142" t="n">
        <v>2</v>
      </c>
      <c r="U30" s="61" t="n">
        <v>821.28</v>
      </c>
      <c r="V30" s="61" t="n">
        <v>1642.56</v>
      </c>
      <c r="W30" s="143" t="n">
        <v>2</v>
      </c>
      <c r="X30" s="63" t="n">
        <v>411.51</v>
      </c>
      <c r="Y30" s="63" t="n">
        <v>823.02</v>
      </c>
      <c r="Z30" s="144" t="n">
        <v>2</v>
      </c>
      <c r="AA30" s="65" t="n">
        <v>411.51</v>
      </c>
      <c r="AB30" s="65" t="n">
        <v>823.02</v>
      </c>
      <c r="AC30" s="137" t="n">
        <v>2</v>
      </c>
      <c r="AD30" s="51" t="n">
        <v>217.5</v>
      </c>
      <c r="AE30" s="51" t="n">
        <v>435</v>
      </c>
    </row>
    <row r="31" ht="45" customHeight="1" s="116">
      <c r="A31" s="5" t="inlineStr">
        <is>
          <t>4.1.3</t>
        </is>
      </c>
      <c r="B31" s="45" t="inlineStr">
        <is>
          <t>TVX-DEMOL - Dépose de dispositif en béton (type GBA, Modulaire ou autre) et évacuation en décharge ou au centre de recyclage</t>
        </is>
      </c>
      <c r="C31" s="5" t="inlineStr">
        <is>
          <t>m</t>
        </is>
      </c>
      <c r="D31" s="136" t="n">
        <v>34</v>
      </c>
      <c r="E31" s="137" t="n">
        <v>34</v>
      </c>
      <c r="F31" s="51" t="n">
        <v>30.26</v>
      </c>
      <c r="G31" s="51" t="n">
        <v>1028.84</v>
      </c>
      <c r="H31" s="138" t="n">
        <v>34</v>
      </c>
      <c r="I31" s="53" t="n">
        <v>35.93</v>
      </c>
      <c r="J31" s="53" t="n">
        <v>1221.62</v>
      </c>
      <c r="K31" s="139" t="n">
        <v>34</v>
      </c>
      <c r="L31" s="55" t="n">
        <v>35.93</v>
      </c>
      <c r="M31" s="55" t="n">
        <v>1221.62</v>
      </c>
      <c r="N31" s="140" t="n">
        <v>34</v>
      </c>
      <c r="O31" s="57" t="n">
        <v>17.48</v>
      </c>
      <c r="P31" s="57" t="n">
        <v>594.3200000000001</v>
      </c>
      <c r="Q31" s="146" t="n">
        <v>23</v>
      </c>
      <c r="R31" s="59" t="n">
        <v>21.48</v>
      </c>
      <c r="S31" s="59" t="n">
        <v>494.04</v>
      </c>
      <c r="T31" s="146" t="n">
        <v>23</v>
      </c>
      <c r="U31" s="61" t="n">
        <v>21.48</v>
      </c>
      <c r="V31" s="61" t="n">
        <v>494.04</v>
      </c>
      <c r="W31" s="143" t="n">
        <v>34</v>
      </c>
      <c r="X31" s="63" t="n">
        <v>24.66</v>
      </c>
      <c r="Y31" s="63" t="n">
        <v>838.4400000000001</v>
      </c>
      <c r="Z31" s="144" t="n">
        <v>34</v>
      </c>
      <c r="AA31" s="65" t="n">
        <v>24.66</v>
      </c>
      <c r="AB31" s="65" t="n">
        <v>838.4400000000001</v>
      </c>
      <c r="AC31" s="137" t="n">
        <v>34</v>
      </c>
      <c r="AD31" s="51" t="n">
        <v>17.4</v>
      </c>
      <c r="AE31" s="51" t="n">
        <v>591.6</v>
      </c>
    </row>
    <row r="32" ht="45" customHeight="1" s="116">
      <c r="A32" s="5" t="inlineStr">
        <is>
          <t>4.1.4</t>
        </is>
      </c>
      <c r="B32" s="45" t="inlineStr">
        <is>
          <t xml:space="preserve">TVX-DEMOL - Dépose Chargement Transport et déchargement d'écrans anti souffle  y.c assise béton  au dépôt du maitre d'ouvrage ( transport environ 7 km) </t>
        </is>
      </c>
      <c r="C32" s="5" t="inlineStr">
        <is>
          <t>u</t>
        </is>
      </c>
      <c r="D32" s="136" t="n">
        <v>6</v>
      </c>
      <c r="E32" s="137" t="n">
        <v>6</v>
      </c>
      <c r="F32" s="51" t="n">
        <v>1305</v>
      </c>
      <c r="G32" s="51" t="n">
        <v>7830</v>
      </c>
      <c r="H32" s="138" t="n">
        <v>6</v>
      </c>
      <c r="I32" s="53" t="n">
        <v>82.63</v>
      </c>
      <c r="J32" s="53" t="n">
        <v>495.78</v>
      </c>
      <c r="K32" s="139" t="n">
        <v>6</v>
      </c>
      <c r="L32" s="55" t="n">
        <v>82.63</v>
      </c>
      <c r="M32" s="55" t="n">
        <v>495.78</v>
      </c>
      <c r="N32" s="140" t="n">
        <v>6</v>
      </c>
      <c r="O32" s="57" t="n">
        <v>50.46</v>
      </c>
      <c r="P32" s="57" t="n">
        <v>302.76</v>
      </c>
      <c r="Q32" s="141" t="n">
        <v>6</v>
      </c>
      <c r="R32" s="59" t="n">
        <v>100.48</v>
      </c>
      <c r="S32" s="59" t="n">
        <v>602.88</v>
      </c>
      <c r="T32" s="142" t="n">
        <v>6</v>
      </c>
      <c r="U32" s="61" t="n">
        <v>100.48</v>
      </c>
      <c r="V32" s="61" t="n">
        <v>602.88</v>
      </c>
      <c r="W32" s="143" t="n">
        <v>6</v>
      </c>
      <c r="X32" s="63" t="n">
        <v>141.81</v>
      </c>
      <c r="Y32" s="63" t="n">
        <v>850.86</v>
      </c>
      <c r="Z32" s="144" t="n">
        <v>6</v>
      </c>
      <c r="AA32" s="65" t="n">
        <v>141.81</v>
      </c>
      <c r="AB32" s="65" t="n">
        <v>850.86</v>
      </c>
      <c r="AC32" s="137" t="n">
        <v>6</v>
      </c>
      <c r="AD32" s="51" t="n">
        <v>156.6</v>
      </c>
      <c r="AE32" s="51" t="n">
        <v>939.6</v>
      </c>
    </row>
    <row r="33">
      <c r="A33" s="46" t="inlineStr">
        <is>
          <t>4.2</t>
        </is>
      </c>
      <c r="B33" s="47" t="inlineStr">
        <is>
          <t>TVX-DEMOL - Dépose de réseaux non amiantés</t>
        </is>
      </c>
      <c r="C33" s="46" t="n"/>
      <c r="D33" s="46" t="n"/>
      <c r="E33" s="46" t="n"/>
      <c r="F33" s="46" t="n"/>
      <c r="G33" s="46" t="n"/>
      <c r="H33" s="46" t="n"/>
      <c r="I33" s="46" t="n"/>
      <c r="J33" s="46" t="n"/>
      <c r="K33" s="46" t="n"/>
      <c r="L33" s="46" t="n"/>
      <c r="M33" s="46" t="n"/>
      <c r="N33" s="46" t="n"/>
      <c r="O33" s="46" t="n"/>
      <c r="P33" s="46" t="n"/>
      <c r="Q33" s="46" t="n"/>
      <c r="R33" s="46" t="n"/>
      <c r="S33" s="46" t="n"/>
      <c r="T33" s="46" t="n"/>
      <c r="U33" s="46" t="n"/>
      <c r="V33" s="46" t="n"/>
      <c r="W33" s="46" t="n"/>
      <c r="X33" s="46" t="n"/>
      <c r="Y33" s="46" t="n"/>
      <c r="Z33" s="46" t="n"/>
      <c r="AA33" s="46" t="n"/>
      <c r="AB33" s="46" t="n"/>
      <c r="AC33" s="46" t="n"/>
      <c r="AD33" s="46" t="n"/>
      <c r="AE33" s="46" t="n"/>
    </row>
    <row r="34" ht="90" customHeight="1" s="116">
      <c r="A34" s="5" t="inlineStr">
        <is>
          <t>4.2.1</t>
        </is>
      </c>
      <c r="B34" s="45" t="inlineStr">
        <is>
          <t>TVX-DEMOL - Dépose de canalisations de  toute nature, DN100mm à 800mm, dans l'encombrement, y compris terrassements, démolition, remblais des fouilles  en limon du site par couches de 20-25cm maxi jusqu'au niveau inférieur de couche de forme ou  de terre végétale, évacuation des produits démolis en décharge ou centre de recyclage</t>
        </is>
      </c>
      <c r="C34" s="5" t="inlineStr">
        <is>
          <t>m</t>
        </is>
      </c>
      <c r="D34" s="136" t="n">
        <v>172</v>
      </c>
      <c r="E34" s="137" t="n">
        <v>172</v>
      </c>
      <c r="F34" s="51" t="n">
        <v>51.44</v>
      </c>
      <c r="G34" s="51" t="n">
        <v>8847.68</v>
      </c>
      <c r="H34" s="146" t="n">
        <v>225</v>
      </c>
      <c r="I34" s="53" t="n">
        <v>10.33</v>
      </c>
      <c r="J34" s="53" t="n">
        <v>2324.25</v>
      </c>
      <c r="K34" s="146" t="n">
        <v>225</v>
      </c>
      <c r="L34" s="55" t="n">
        <v>10.33</v>
      </c>
      <c r="M34" s="55" t="n">
        <v>2324.25</v>
      </c>
      <c r="N34" s="140" t="n">
        <v>172</v>
      </c>
      <c r="O34" s="57" t="n">
        <v>25.8</v>
      </c>
      <c r="P34" s="57" t="n">
        <v>4437.6</v>
      </c>
      <c r="Q34" s="146" t="n">
        <v>251</v>
      </c>
      <c r="R34" s="59" t="n">
        <v>23.91</v>
      </c>
      <c r="S34" s="59" t="n">
        <v>6001.41</v>
      </c>
      <c r="T34" s="146" t="n">
        <v>251</v>
      </c>
      <c r="U34" s="61" t="n">
        <v>23.91</v>
      </c>
      <c r="V34" s="61" t="n">
        <v>6001.41</v>
      </c>
      <c r="W34" s="143" t="n">
        <v>172</v>
      </c>
      <c r="X34" s="63" t="n">
        <v>37.75</v>
      </c>
      <c r="Y34" s="63" t="n">
        <v>6493</v>
      </c>
      <c r="Z34" s="144" t="n">
        <v>172</v>
      </c>
      <c r="AA34" s="65" t="n">
        <v>37.75</v>
      </c>
      <c r="AB34" s="65" t="n">
        <v>6493</v>
      </c>
      <c r="AC34" s="137" t="n">
        <v>172</v>
      </c>
      <c r="AD34" s="51" t="n">
        <v>41.61</v>
      </c>
      <c r="AE34" s="51" t="n">
        <v>7156.92</v>
      </c>
    </row>
    <row r="35" ht="75" customHeight="1" s="116">
      <c r="A35" s="5" t="inlineStr">
        <is>
          <t>4.2.2</t>
        </is>
      </c>
      <c r="B35" s="45" t="inlineStr">
        <is>
          <t>TVX-DEMOL - Dépose d'équipements de réseaux d'adduction d'eau dans les chambres enterrées (ex: vannes, disconnecteurs, clapets anti-retour etc.),  remise au Maître d'Ouvrage des équipements en bon état pour réutilisation ou évacuation au centre de recyclage</t>
        </is>
      </c>
      <c r="C35" s="5" t="inlineStr">
        <is>
          <t>u</t>
        </is>
      </c>
      <c r="D35" s="136" t="n">
        <v>1</v>
      </c>
      <c r="E35" s="137" t="n">
        <v>1</v>
      </c>
      <c r="F35" s="51" t="n">
        <v>2175</v>
      </c>
      <c r="G35" s="51" t="n">
        <v>2175</v>
      </c>
      <c r="H35" s="138" t="n">
        <v>1</v>
      </c>
      <c r="I35" s="53" t="n">
        <v>1791.33</v>
      </c>
      <c r="J35" s="53" t="n">
        <v>1791.33</v>
      </c>
      <c r="K35" s="139" t="n">
        <v>1</v>
      </c>
      <c r="L35" s="55" t="n">
        <v>1791.33</v>
      </c>
      <c r="M35" s="55" t="n">
        <v>1791.33</v>
      </c>
      <c r="N35" s="140" t="n">
        <v>1</v>
      </c>
      <c r="O35" s="57" t="n">
        <v>478.5</v>
      </c>
      <c r="P35" s="57" t="n">
        <v>478.5</v>
      </c>
      <c r="Q35" s="146" t="n">
        <v>3</v>
      </c>
      <c r="R35" s="59" t="n">
        <v>1096.2</v>
      </c>
      <c r="S35" s="59" t="n">
        <v>3288.6</v>
      </c>
      <c r="T35" s="146" t="n">
        <v>3</v>
      </c>
      <c r="U35" s="61" t="n">
        <v>1096.2</v>
      </c>
      <c r="V35" s="61" t="n">
        <v>3288.6</v>
      </c>
      <c r="W35" s="143" t="n">
        <v>1</v>
      </c>
      <c r="X35" s="63" t="n">
        <v>732.54</v>
      </c>
      <c r="Y35" s="63" t="n">
        <v>732.54</v>
      </c>
      <c r="Z35" s="144" t="n">
        <v>1</v>
      </c>
      <c r="AA35" s="65" t="n">
        <v>732.54</v>
      </c>
      <c r="AB35" s="65" t="n">
        <v>732.54</v>
      </c>
      <c r="AC35" s="137" t="n">
        <v>1</v>
      </c>
      <c r="AD35" s="51" t="n">
        <v>261</v>
      </c>
      <c r="AE35" s="51" t="n">
        <v>261</v>
      </c>
    </row>
    <row r="36" ht="90" customHeight="1" s="116">
      <c r="A36" s="5" t="inlineStr">
        <is>
          <t>4.2.3</t>
        </is>
      </c>
      <c r="B36" s="45" t="inlineStr">
        <is>
          <t>TVX-DEMOL - Dépose de réseaux multitubulaires en blocs béton ou non de profondeur ≤ 1.5m,  y compris terrassements, démolition, remblais des fouilles  en limon du site par couches de 20-25cm maxi jusqu'au niveau inférieur de couche de forme ou  de terre végétale, évacuation des produits démolis en décharge extérieure</t>
        </is>
      </c>
      <c r="C36" s="5" t="inlineStr">
        <is>
          <t>m</t>
        </is>
      </c>
      <c r="D36" s="136" t="n">
        <v>920</v>
      </c>
      <c r="E36" s="137" t="n">
        <v>920</v>
      </c>
      <c r="F36" s="51" t="n">
        <v>50.69</v>
      </c>
      <c r="G36" s="51" t="n">
        <v>46634.8</v>
      </c>
      <c r="H36" s="146" t="n">
        <v>930</v>
      </c>
      <c r="I36" s="53" t="n">
        <v>12.48</v>
      </c>
      <c r="J36" s="53" t="n">
        <v>11606.4</v>
      </c>
      <c r="K36" s="146" t="n">
        <v>930</v>
      </c>
      <c r="L36" s="55" t="n">
        <v>12.48</v>
      </c>
      <c r="M36" s="55" t="n">
        <v>11606.4</v>
      </c>
      <c r="N36" s="140" t="n">
        <v>920</v>
      </c>
      <c r="O36" s="57" t="n">
        <v>21.79</v>
      </c>
      <c r="P36" s="57" t="n">
        <v>20046.8</v>
      </c>
      <c r="Q36" s="146" t="n">
        <v>1472</v>
      </c>
      <c r="R36" s="59" t="n">
        <v>26.08</v>
      </c>
      <c r="S36" s="59" t="n">
        <v>38389.76</v>
      </c>
      <c r="T36" s="146" t="n">
        <v>1472</v>
      </c>
      <c r="U36" s="61" t="n">
        <v>26.08</v>
      </c>
      <c r="V36" s="61" t="n">
        <v>38389.76</v>
      </c>
      <c r="W36" s="143" t="n">
        <v>920</v>
      </c>
      <c r="X36" s="63" t="n">
        <v>32.23</v>
      </c>
      <c r="Y36" s="63" t="n">
        <v>29651.6</v>
      </c>
      <c r="Z36" s="144" t="n">
        <v>920</v>
      </c>
      <c r="AA36" s="65" t="n">
        <v>32.23</v>
      </c>
      <c r="AB36" s="65" t="n">
        <v>29651.6</v>
      </c>
      <c r="AC36" s="137" t="n">
        <v>920</v>
      </c>
      <c r="AD36" s="51" t="n">
        <v>36.31</v>
      </c>
      <c r="AE36" s="51" t="n">
        <v>33405.2</v>
      </c>
    </row>
    <row r="37">
      <c r="A37" s="46" t="inlineStr">
        <is>
          <t>4.3</t>
        </is>
      </c>
      <c r="B37" s="47" t="inlineStr">
        <is>
          <t>TVX-DEMOL - Dépose d'ouvrages en béton armé ou non</t>
        </is>
      </c>
      <c r="C37" s="46" t="n"/>
      <c r="D37" s="46" t="n"/>
      <c r="E37" s="46" t="n"/>
      <c r="F37" s="46" t="n"/>
      <c r="G37" s="46" t="n"/>
      <c r="H37" s="46" t="n"/>
      <c r="I37" s="46" t="n"/>
      <c r="J37" s="46" t="n"/>
      <c r="K37" s="46" t="n"/>
      <c r="L37" s="46" t="n"/>
      <c r="M37" s="46" t="n"/>
      <c r="N37" s="46" t="n"/>
      <c r="O37" s="46" t="n"/>
      <c r="P37" s="46" t="n"/>
      <c r="Q37" s="46" t="n"/>
      <c r="R37" s="46" t="n"/>
      <c r="S37" s="46" t="n"/>
      <c r="T37" s="46" t="n"/>
      <c r="U37" s="46" t="n"/>
      <c r="V37" s="46" t="n"/>
      <c r="W37" s="46" t="n"/>
      <c r="X37" s="46" t="n"/>
      <c r="Y37" s="46" t="n"/>
      <c r="Z37" s="46" t="n"/>
      <c r="AA37" s="46" t="n"/>
      <c r="AB37" s="46" t="n"/>
      <c r="AC37" s="46" t="n"/>
      <c r="AD37" s="46" t="n"/>
      <c r="AE37" s="46" t="n"/>
    </row>
    <row r="38" ht="120" customHeight="1" s="116">
      <c r="A38" s="5" t="inlineStr">
        <is>
          <t>4.3.1</t>
        </is>
      </c>
      <c r="B38" s="45" t="inlineStr">
        <is>
          <t>TVX-DEMOL - Dépose complète de chambres /regards de profondeur ≤ 1.5m et équipements associés, y compris terrassements, dépose/ démolition,  bouchonnage du réseau de drainage, évacuation en décharge, remblai de la fouille en limon du site par couches de 20-25cm maxi jusqu'au niveau inférieur de couche de forme ou  de terre végétale, ainsi que mesures de protection nécessaires (obturation, déviation, pompage d'arrivées éventuelles d'eaux pluviales)</t>
        </is>
      </c>
      <c r="C38" s="5" t="inlineStr">
        <is>
          <t>U</t>
        </is>
      </c>
      <c r="D38" s="136" t="n">
        <v>3</v>
      </c>
      <c r="E38" s="137" t="n">
        <v>3</v>
      </c>
      <c r="F38" s="51" t="n">
        <v>643.8</v>
      </c>
      <c r="G38" s="51" t="n">
        <v>1931.4</v>
      </c>
      <c r="H38" s="138" t="n">
        <v>3</v>
      </c>
      <c r="I38" s="53" t="n">
        <v>287.1</v>
      </c>
      <c r="J38" s="53" t="n">
        <v>861.3</v>
      </c>
      <c r="K38" s="139" t="n">
        <v>3</v>
      </c>
      <c r="L38" s="55" t="n">
        <v>287.1</v>
      </c>
      <c r="M38" s="55" t="n">
        <v>861.3</v>
      </c>
      <c r="N38" s="140" t="n">
        <v>3</v>
      </c>
      <c r="O38" s="57" t="n">
        <v>295.8</v>
      </c>
      <c r="P38" s="57" t="n">
        <v>887.4</v>
      </c>
      <c r="Q38" s="146" t="n">
        <v>7</v>
      </c>
      <c r="R38" s="59" t="n">
        <v>238.73</v>
      </c>
      <c r="S38" s="59" t="n">
        <v>1671.11</v>
      </c>
      <c r="T38" s="146" t="n">
        <v>7</v>
      </c>
      <c r="U38" s="61" t="n">
        <v>238.73</v>
      </c>
      <c r="V38" s="61" t="n">
        <v>1671.11</v>
      </c>
      <c r="W38" s="143" t="n">
        <v>3</v>
      </c>
      <c r="X38" s="63" t="n">
        <v>588.99</v>
      </c>
      <c r="Y38" s="63" t="n">
        <v>1766.97</v>
      </c>
      <c r="Z38" s="144" t="n">
        <v>3</v>
      </c>
      <c r="AA38" s="65" t="n">
        <v>588.99</v>
      </c>
      <c r="AB38" s="65" t="n">
        <v>1766.97</v>
      </c>
      <c r="AC38" s="137" t="n">
        <v>3</v>
      </c>
      <c r="AD38" s="51" t="n">
        <v>304.5</v>
      </c>
      <c r="AE38" s="51" t="n">
        <v>913.5</v>
      </c>
    </row>
    <row r="39" ht="45" customHeight="1" s="116">
      <c r="A39" s="5" t="inlineStr">
        <is>
          <t>4.3.2</t>
        </is>
      </c>
      <c r="B39" s="45" t="inlineStr">
        <is>
          <t xml:space="preserve">TVX-DEMOL-Recépage à -1,50m du TN du regard EP 11Q/40 obturation et passage de caméraamont et aval  pour s'assurant du maintien de bon fonctionnement du collecteur </t>
        </is>
      </c>
      <c r="C39" s="5" t="inlineStr">
        <is>
          <t>u</t>
        </is>
      </c>
      <c r="D39" s="136" t="n">
        <v>1</v>
      </c>
      <c r="E39" s="137" t="n">
        <v>1</v>
      </c>
      <c r="F39" s="51" t="n">
        <v>1740</v>
      </c>
      <c r="G39" s="51" t="n">
        <v>1740</v>
      </c>
      <c r="H39" s="138" t="n">
        <v>1</v>
      </c>
      <c r="I39" s="53" t="n">
        <v>2380.32</v>
      </c>
      <c r="J39" s="53" t="n">
        <v>2380.32</v>
      </c>
      <c r="K39" s="139" t="n">
        <v>1</v>
      </c>
      <c r="L39" s="55" t="n">
        <v>2380.32</v>
      </c>
      <c r="M39" s="55" t="n">
        <v>2380.32</v>
      </c>
      <c r="N39" s="140" t="n">
        <v>1</v>
      </c>
      <c r="O39" s="57" t="n">
        <v>2953.65</v>
      </c>
      <c r="P39" s="57" t="n">
        <v>2953.65</v>
      </c>
      <c r="Q39" s="141" t="n">
        <v>1</v>
      </c>
      <c r="R39" s="59" t="n">
        <v>2484.72</v>
      </c>
      <c r="S39" s="59" t="n">
        <v>2484.72</v>
      </c>
      <c r="T39" s="142" t="n">
        <v>1</v>
      </c>
      <c r="U39" s="61" t="n">
        <v>2484.72</v>
      </c>
      <c r="V39" s="61" t="n">
        <v>2484.72</v>
      </c>
      <c r="W39" s="143" t="n">
        <v>1</v>
      </c>
      <c r="X39" s="63" t="n">
        <v>947.4299999999999</v>
      </c>
      <c r="Y39" s="63" t="n">
        <v>947.4299999999999</v>
      </c>
      <c r="Z39" s="144" t="n">
        <v>1</v>
      </c>
      <c r="AA39" s="65" t="n">
        <v>947.4299999999999</v>
      </c>
      <c r="AB39" s="65" t="n">
        <v>947.4299999999999</v>
      </c>
      <c r="AC39" s="137" t="n">
        <v>1</v>
      </c>
      <c r="AD39" s="51" t="n">
        <v>957</v>
      </c>
      <c r="AE39" s="51" t="n">
        <v>957</v>
      </c>
    </row>
    <row r="40" ht="30" customHeight="1" s="116">
      <c r="A40" s="5" t="inlineStr">
        <is>
          <t>4.3.3</t>
        </is>
      </c>
      <c r="B40" s="45" t="inlineStr">
        <is>
          <t>TVX-DEMOL - Percements par carottage  sur réseau existant, y compris terrassements</t>
        </is>
      </c>
      <c r="C40" s="5" t="inlineStr">
        <is>
          <t>U</t>
        </is>
      </c>
      <c r="D40" s="136" t="n">
        <v>6</v>
      </c>
      <c r="E40" s="137" t="n">
        <v>6</v>
      </c>
      <c r="F40" s="51" t="n">
        <v>224.46</v>
      </c>
      <c r="G40" s="51" t="n">
        <v>1346.76</v>
      </c>
      <c r="H40" s="146" t="n">
        <v>7</v>
      </c>
      <c r="I40" s="53" t="n">
        <v>377.93</v>
      </c>
      <c r="J40" s="53" t="n">
        <v>2645.51</v>
      </c>
      <c r="K40" s="146" t="n">
        <v>7</v>
      </c>
      <c r="L40" s="55" t="n">
        <v>377.93</v>
      </c>
      <c r="M40" s="55" t="n">
        <v>2645.51</v>
      </c>
      <c r="N40" s="146" t="n">
        <v>7</v>
      </c>
      <c r="O40" s="57" t="n">
        <v>635.1</v>
      </c>
      <c r="P40" s="57" t="n">
        <v>4445.7</v>
      </c>
      <c r="Q40" s="141" t="n">
        <v>6</v>
      </c>
      <c r="R40" s="59" t="n">
        <v>308.85</v>
      </c>
      <c r="S40" s="59" t="n">
        <v>1853.1</v>
      </c>
      <c r="T40" s="142" t="n">
        <v>6</v>
      </c>
      <c r="U40" s="61" t="n">
        <v>308.85</v>
      </c>
      <c r="V40" s="61" t="n">
        <v>1853.1</v>
      </c>
      <c r="W40" s="143" t="n">
        <v>6</v>
      </c>
      <c r="X40" s="63" t="n">
        <v>558.54</v>
      </c>
      <c r="Y40" s="63" t="n">
        <v>3351.24</v>
      </c>
      <c r="Z40" s="144" t="n">
        <v>6</v>
      </c>
      <c r="AA40" s="65" t="n">
        <v>558.54</v>
      </c>
      <c r="AB40" s="65" t="n">
        <v>3351.24</v>
      </c>
      <c r="AC40" s="137" t="n">
        <v>6</v>
      </c>
      <c r="AD40" s="51" t="n">
        <v>565.5</v>
      </c>
      <c r="AE40" s="51" t="n">
        <v>3393</v>
      </c>
    </row>
    <row r="41" ht="45" customHeight="1" s="116">
      <c r="A41" s="5" t="inlineStr">
        <is>
          <t>4.4.1</t>
        </is>
      </c>
      <c r="B41" s="69" t="inlineStr">
        <is>
          <t>TVX-DEMOL - Démolition de chaussées mixtes ou souples, Démolition de la structure de chaussée routière, y compris enrobés et sous-couches en matériaux</t>
        </is>
      </c>
      <c r="C41" s="5" t="inlineStr">
        <is>
          <t>m2</t>
        </is>
      </c>
      <c r="D41" s="70" t="inlineStr">
        <is>
          <t>ajouté par Candidat 6</t>
        </is>
      </c>
      <c r="E41" s="136" t="n">
        <v>0</v>
      </c>
      <c r="F41" s="71" t="n">
        <v>0</v>
      </c>
      <c r="G41" s="71" t="n">
        <v>0</v>
      </c>
      <c r="H41" s="136" t="n">
        <v>0</v>
      </c>
      <c r="I41" s="71" t="n">
        <v>0</v>
      </c>
      <c r="J41" s="71" t="n">
        <v>0</v>
      </c>
      <c r="K41" s="136" t="n">
        <v>0</v>
      </c>
      <c r="L41" s="71" t="n">
        <v>0</v>
      </c>
      <c r="M41" s="71" t="n">
        <v>0</v>
      </c>
      <c r="N41" s="136" t="n">
        <v>0</v>
      </c>
      <c r="O41" s="71" t="n">
        <v>0</v>
      </c>
      <c r="P41" s="71" t="n">
        <v>0</v>
      </c>
      <c r="Q41" s="136" t="n">
        <v>0</v>
      </c>
      <c r="R41" s="71" t="n">
        <v>0</v>
      </c>
      <c r="S41" s="71" t="n">
        <v>0</v>
      </c>
      <c r="T41" s="136" t="n">
        <v>0</v>
      </c>
      <c r="U41" s="71" t="n">
        <v>0</v>
      </c>
      <c r="V41" s="71" t="n">
        <v>0</v>
      </c>
      <c r="W41" s="136" t="n">
        <v>0</v>
      </c>
      <c r="X41" s="71" t="n">
        <v>0</v>
      </c>
      <c r="Y41" s="71" t="n">
        <v>0</v>
      </c>
      <c r="Z41" s="136" t="n">
        <v>0</v>
      </c>
      <c r="AA41" s="71" t="n">
        <v>0</v>
      </c>
      <c r="AB41" s="71" t="n">
        <v>0</v>
      </c>
      <c r="AC41" s="145" t="n">
        <v>2070</v>
      </c>
      <c r="AD41" s="73" t="n">
        <v>12.52</v>
      </c>
      <c r="AE41" s="73">
        <f>IF(AND(ISNUMBER(AC41),ISNUMBER(AD41)),AC41*AD41,"")</f>
        <v/>
      </c>
    </row>
    <row r="42" ht="60" customHeight="1" s="116">
      <c r="A42" s="46" t="inlineStr">
        <is>
          <t>4.4</t>
        </is>
      </c>
      <c r="B42" s="47" t="inlineStr">
        <is>
          <t>TVX-DEMOL - Démolition de chaussées y/c l'enlèvement des fourreaux existants, conduites emprisonnées dans la chaussée existante, évacuation en décharge extérieure ou vers les centres de recyclage</t>
        </is>
      </c>
      <c r="C42" s="46" t="n"/>
      <c r="D42" s="46" t="n"/>
      <c r="E42" s="46" t="n"/>
      <c r="F42" s="46" t="n"/>
      <c r="G42" s="46" t="n"/>
      <c r="H42" s="46" t="n"/>
      <c r="I42" s="46" t="n"/>
      <c r="J42" s="46" t="n"/>
      <c r="K42" s="46" t="n"/>
      <c r="L42" s="46" t="n"/>
      <c r="M42" s="46" t="n"/>
      <c r="N42" s="46" t="n"/>
      <c r="O42" s="46" t="n"/>
      <c r="P42" s="46" t="n"/>
      <c r="Q42" s="46" t="n"/>
      <c r="R42" s="46" t="n"/>
      <c r="S42" s="46" t="n"/>
      <c r="T42" s="46" t="n"/>
      <c r="U42" s="46" t="n"/>
      <c r="V42" s="46" t="n"/>
      <c r="W42" s="46" t="n"/>
      <c r="X42" s="46" t="n"/>
      <c r="Y42" s="46" t="n"/>
      <c r="Z42" s="46" t="n"/>
      <c r="AA42" s="46" t="n"/>
      <c r="AB42" s="46" t="n"/>
      <c r="AC42" s="46" t="n"/>
      <c r="AD42" s="46" t="n"/>
      <c r="AE42" s="46" t="n"/>
    </row>
    <row r="43" ht="45" customHeight="1" s="116">
      <c r="A43" s="5" t="inlineStr">
        <is>
          <t>4.4.1</t>
        </is>
      </c>
      <c r="B43" s="45" t="inlineStr">
        <is>
          <t xml:space="preserve">TVX-DEMOL - Démolition de chaussées mixtes ou souples, Démolition de la structure de chaussée routière, y compris enrobés et sous-couches en matériaux liés </t>
        </is>
      </c>
      <c r="C43" s="5" t="inlineStr">
        <is>
          <t>m²</t>
        </is>
      </c>
      <c r="D43" s="136" t="n">
        <v>2070</v>
      </c>
      <c r="E43" s="137" t="n">
        <v>2070</v>
      </c>
      <c r="F43" s="51" t="n">
        <v>7.41</v>
      </c>
      <c r="G43" s="51" t="n">
        <v>15338.7</v>
      </c>
      <c r="H43" s="146" t="n">
        <v>1909</v>
      </c>
      <c r="I43" s="53" t="n">
        <v>2.59</v>
      </c>
      <c r="J43" s="53" t="n">
        <v>4944.31</v>
      </c>
      <c r="K43" s="146" t="n">
        <v>1909</v>
      </c>
      <c r="L43" s="55" t="n">
        <v>2.59</v>
      </c>
      <c r="M43" s="55" t="n">
        <v>4944.31</v>
      </c>
      <c r="N43" s="140" t="n">
        <v>2070</v>
      </c>
      <c r="O43" s="57" t="n">
        <v>3.67</v>
      </c>
      <c r="P43" s="57" t="n">
        <v>7596.9</v>
      </c>
      <c r="Q43" s="146" t="n">
        <v>3306</v>
      </c>
      <c r="R43" s="59" t="n">
        <v>7.78</v>
      </c>
      <c r="S43" s="59" t="n">
        <v>25720.68</v>
      </c>
      <c r="T43" s="146" t="n">
        <v>3306</v>
      </c>
      <c r="U43" s="61" t="n">
        <v>7.78</v>
      </c>
      <c r="V43" s="61" t="n">
        <v>25720.68</v>
      </c>
      <c r="W43" s="146" t="n">
        <v>2095</v>
      </c>
      <c r="X43" s="63" t="n">
        <v>4.46</v>
      </c>
      <c r="Y43" s="63" t="n">
        <v>9343.700000000001</v>
      </c>
      <c r="Z43" s="146" t="n">
        <v>2095</v>
      </c>
      <c r="AA43" s="65" t="n">
        <v>4.46</v>
      </c>
      <c r="AB43" s="65" t="n">
        <v>9343.700000000001</v>
      </c>
      <c r="AC43" s="147" t="n">
        <v>0</v>
      </c>
      <c r="AD43" s="76" t="n">
        <v>0</v>
      </c>
      <c r="AE43" s="76" t="n">
        <v>0</v>
      </c>
    </row>
    <row r="44">
      <c r="A44" s="66" t="n"/>
      <c r="B44" s="67" t="inlineStr">
        <is>
          <t xml:space="preserve">Sous-Total </t>
        </is>
      </c>
      <c r="C44" s="66" t="n"/>
      <c r="D44" s="66" t="n"/>
      <c r="E44" s="66" t="n"/>
      <c r="F44" s="66" t="n"/>
      <c r="G44" s="68">
        <f>SUM(G27:G43)</f>
        <v/>
      </c>
      <c r="H44" s="66" t="n"/>
      <c r="I44" s="66" t="n"/>
      <c r="J44" s="68">
        <f>SUM(J27:J43)</f>
        <v/>
      </c>
      <c r="K44" s="66" t="n"/>
      <c r="L44" s="66" t="n"/>
      <c r="M44" s="68">
        <f>SUM(M27:M43)</f>
        <v/>
      </c>
      <c r="N44" s="66" t="n"/>
      <c r="O44" s="66" t="n"/>
      <c r="P44" s="68">
        <f>SUM(P27:P43)</f>
        <v/>
      </c>
      <c r="Q44" s="66" t="n"/>
      <c r="R44" s="66" t="n"/>
      <c r="S44" s="68">
        <f>SUM(S27:S43)</f>
        <v/>
      </c>
      <c r="T44" s="66" t="n"/>
      <c r="U44" s="66" t="n"/>
      <c r="V44" s="68">
        <f>SUM(V27:V43)</f>
        <v/>
      </c>
      <c r="W44" s="66" t="n"/>
      <c r="X44" s="66" t="n"/>
      <c r="Y44" s="68">
        <f>SUM(Y27:Y43)</f>
        <v/>
      </c>
      <c r="Z44" s="66" t="n"/>
      <c r="AA44" s="66" t="n"/>
      <c r="AB44" s="68">
        <f>SUM(AB27:AB43)</f>
        <v/>
      </c>
      <c r="AC44" s="66" t="n"/>
      <c r="AD44" s="66" t="n"/>
      <c r="AE44" s="68">
        <f>SUM(AE27:AE43)</f>
        <v/>
      </c>
    </row>
    <row r="45" ht="30" customHeight="1" s="116">
      <c r="A45" s="135" t="n">
        <v>5</v>
      </c>
      <c r="B45" s="47" t="inlineStr">
        <is>
          <t>TVX - TERRASSEMENTS  GENERAUX - TRAITEMENTS - COUCHE DE FORME</t>
        </is>
      </c>
      <c r="C45" s="46" t="n"/>
      <c r="D45" s="46" t="n"/>
      <c r="E45" s="46" t="n"/>
      <c r="F45" s="46" t="n"/>
      <c r="G45" s="46" t="n"/>
      <c r="H45" s="46" t="n"/>
      <c r="I45" s="46" t="n"/>
      <c r="J45" s="46" t="n"/>
      <c r="K45" s="46" t="n"/>
      <c r="L45" s="46" t="n"/>
      <c r="M45" s="46" t="n"/>
      <c r="N45" s="46" t="n"/>
      <c r="O45" s="46" t="n"/>
      <c r="P45" s="46" t="n"/>
      <c r="Q45" s="46" t="n"/>
      <c r="R45" s="46" t="n"/>
      <c r="S45" s="46" t="n"/>
      <c r="T45" s="46" t="n"/>
      <c r="U45" s="46" t="n"/>
      <c r="V45" s="46" t="n"/>
      <c r="W45" s="46" t="n"/>
      <c r="X45" s="46" t="n"/>
      <c r="Y45" s="46" t="n"/>
      <c r="Z45" s="46" t="n"/>
      <c r="AA45" s="46" t="n"/>
      <c r="AB45" s="46" t="n"/>
      <c r="AC45" s="46" t="n"/>
      <c r="AD45" s="46" t="n"/>
      <c r="AE45" s="46" t="n"/>
    </row>
    <row r="46">
      <c r="A46" s="46" t="inlineStr">
        <is>
          <t>5.1</t>
        </is>
      </c>
      <c r="B46" s="47" t="inlineStr">
        <is>
          <t>TVX-TERR-Terrassements de terre végétale</t>
        </is>
      </c>
      <c r="C46" s="46" t="n"/>
      <c r="D46" s="46" t="n"/>
      <c r="E46" s="46" t="n"/>
      <c r="F46" s="46" t="n"/>
      <c r="G46" s="46" t="n"/>
      <c r="H46" s="46" t="n"/>
      <c r="I46" s="46" t="n"/>
      <c r="J46" s="46" t="n"/>
      <c r="K46" s="46" t="n"/>
      <c r="L46" s="46" t="n"/>
      <c r="M46" s="46" t="n"/>
      <c r="N46" s="46" t="n"/>
      <c r="O46" s="46" t="n"/>
      <c r="P46" s="46" t="n"/>
      <c r="Q46" s="46" t="n"/>
      <c r="R46" s="46" t="n"/>
      <c r="S46" s="46" t="n"/>
      <c r="T46" s="46" t="n"/>
      <c r="U46" s="46" t="n"/>
      <c r="V46" s="46" t="n"/>
      <c r="W46" s="46" t="n"/>
      <c r="X46" s="46" t="n"/>
      <c r="Y46" s="46" t="n"/>
      <c r="Z46" s="46" t="n"/>
      <c r="AA46" s="46" t="n"/>
      <c r="AB46" s="46" t="n"/>
      <c r="AC46" s="46" t="n"/>
      <c r="AD46" s="46" t="n"/>
      <c r="AE46" s="46" t="n"/>
    </row>
    <row r="47" ht="30" customHeight="1" s="116">
      <c r="A47" s="5" t="inlineStr">
        <is>
          <t>5.1.1</t>
        </is>
      </c>
      <c r="B47" s="45" t="inlineStr">
        <is>
          <t>TVX-TERR- Décapage de la terre végétale et mise en dépôt provisoire à proximité de chantier</t>
        </is>
      </c>
      <c r="C47" s="5" t="inlineStr">
        <is>
          <t>m3</t>
        </is>
      </c>
      <c r="D47" s="136" t="n">
        <v>2530</v>
      </c>
      <c r="E47" s="137" t="n">
        <v>2530</v>
      </c>
      <c r="F47" s="51" t="n">
        <v>1.06</v>
      </c>
      <c r="G47" s="51" t="n">
        <v>2681.8</v>
      </c>
      <c r="H47" s="146" t="n">
        <v>3199</v>
      </c>
      <c r="I47" s="53" t="n">
        <v>5.59</v>
      </c>
      <c r="J47" s="53" t="n">
        <v>17882.41</v>
      </c>
      <c r="K47" s="146" t="n">
        <v>3199</v>
      </c>
      <c r="L47" s="55" t="n">
        <v>5.59</v>
      </c>
      <c r="M47" s="55" t="n">
        <v>17882.41</v>
      </c>
      <c r="N47" s="146" t="n">
        <v>2622</v>
      </c>
      <c r="O47" s="57" t="n">
        <v>3.63</v>
      </c>
      <c r="P47" s="57" t="n">
        <v>9517.860000000001</v>
      </c>
      <c r="Q47" s="146" t="n">
        <v>1190</v>
      </c>
      <c r="R47" s="59" t="n">
        <v>4.46</v>
      </c>
      <c r="S47" s="59" t="n">
        <v>5307.4</v>
      </c>
      <c r="T47" s="146" t="n">
        <v>1190</v>
      </c>
      <c r="U47" s="61" t="n">
        <v>4.46</v>
      </c>
      <c r="V47" s="61" t="n">
        <v>5307.4</v>
      </c>
      <c r="W47" s="146" t="n">
        <v>3206</v>
      </c>
      <c r="X47" s="63" t="n">
        <v>2.95</v>
      </c>
      <c r="Y47" s="63" t="n">
        <v>9457.700000000001</v>
      </c>
      <c r="Z47" s="146" t="n">
        <v>3206</v>
      </c>
      <c r="AA47" s="65" t="n">
        <v>2.95</v>
      </c>
      <c r="AB47" s="65" t="n">
        <v>9457.700000000001</v>
      </c>
      <c r="AC47" s="137" t="n">
        <v>2530</v>
      </c>
      <c r="AD47" s="51" t="n">
        <v>5.26</v>
      </c>
      <c r="AE47" s="51" t="n">
        <v>13307.8</v>
      </c>
    </row>
    <row r="48">
      <c r="A48" s="46" t="inlineStr">
        <is>
          <t>5.2</t>
        </is>
      </c>
      <c r="B48" s="47" t="inlineStr">
        <is>
          <t>TVX-TERR-Déblais - Remblais</t>
        </is>
      </c>
      <c r="C48" s="46" t="n"/>
      <c r="D48" s="46" t="n"/>
      <c r="E48" s="46" t="n"/>
      <c r="F48" s="46" t="n"/>
      <c r="G48" s="46" t="n"/>
      <c r="H48" s="46" t="n"/>
      <c r="I48" s="46" t="n"/>
      <c r="J48" s="46" t="n"/>
      <c r="K48" s="46" t="n"/>
      <c r="L48" s="46" t="n"/>
      <c r="M48" s="46" t="n"/>
      <c r="N48" s="46" t="n"/>
      <c r="O48" s="46" t="n"/>
      <c r="P48" s="46" t="n"/>
      <c r="Q48" s="46" t="n"/>
      <c r="R48" s="46" t="n"/>
      <c r="S48" s="46" t="n"/>
      <c r="T48" s="46" t="n"/>
      <c r="U48" s="46" t="n"/>
      <c r="V48" s="46" t="n"/>
      <c r="W48" s="46" t="n"/>
      <c r="X48" s="46" t="n"/>
      <c r="Y48" s="46" t="n"/>
      <c r="Z48" s="46" t="n"/>
      <c r="AA48" s="46" t="n"/>
      <c r="AB48" s="46" t="n"/>
      <c r="AC48" s="46" t="n"/>
      <c r="AD48" s="46" t="n"/>
      <c r="AE48" s="46" t="n"/>
    </row>
    <row r="49" ht="75" customHeight="1" s="116">
      <c r="A49" s="5" t="inlineStr">
        <is>
          <t>5.2.1</t>
        </is>
      </c>
      <c r="B49" s="45" t="inlineStr">
        <is>
          <t>TVX-TERR-Déblais de limons réutilisés en couche de forme et remblais sous chaussées y compris l'extraction des déblais en terrain de toute nature, transport à pied d'oeuvre dans les zones de réutilisation en remblais, ou en dépôts provisoires, reprise des terres et mise en remblais</t>
        </is>
      </c>
      <c r="C49" s="5" t="inlineStr">
        <is>
          <t>m3</t>
        </is>
      </c>
      <c r="D49" s="136" t="n">
        <v>575</v>
      </c>
      <c r="E49" s="137" t="n">
        <v>575</v>
      </c>
      <c r="F49" s="51" t="n">
        <v>5.98</v>
      </c>
      <c r="G49" s="51" t="n">
        <v>3438.5</v>
      </c>
      <c r="H49" s="146" t="n">
        <v>874</v>
      </c>
      <c r="I49" s="53" t="n">
        <v>6.82</v>
      </c>
      <c r="J49" s="53" t="n">
        <v>5960.68</v>
      </c>
      <c r="K49" s="146" t="n">
        <v>874</v>
      </c>
      <c r="L49" s="55" t="n">
        <v>6.82</v>
      </c>
      <c r="M49" s="55" t="n">
        <v>5960.68</v>
      </c>
      <c r="N49" s="146" t="n">
        <v>1150</v>
      </c>
      <c r="O49" s="57" t="n">
        <v>6.66</v>
      </c>
      <c r="P49" s="57" t="n">
        <v>7659</v>
      </c>
      <c r="Q49" s="146" t="n">
        <v>739</v>
      </c>
      <c r="R49" s="59" t="n">
        <v>6.17</v>
      </c>
      <c r="S49" s="59" t="n">
        <v>4559.63</v>
      </c>
      <c r="T49" s="146" t="n">
        <v>739</v>
      </c>
      <c r="U49" s="61" t="n">
        <v>6.17</v>
      </c>
      <c r="V49" s="61" t="n">
        <v>4559.63</v>
      </c>
      <c r="W49" s="146" t="n">
        <v>5060</v>
      </c>
      <c r="X49" s="63" t="n">
        <v>4.84</v>
      </c>
      <c r="Y49" s="63" t="n">
        <v>24490.4</v>
      </c>
      <c r="Z49" s="148" t="n">
        <v>6049</v>
      </c>
      <c r="AA49" s="78" t="n">
        <v>4.84</v>
      </c>
      <c r="AB49" s="78" t="n">
        <v>29277.16</v>
      </c>
      <c r="AC49" s="137" t="n">
        <v>575</v>
      </c>
      <c r="AD49" s="51" t="n">
        <v>6.13</v>
      </c>
      <c r="AE49" s="51" t="n">
        <v>3524.75</v>
      </c>
    </row>
    <row r="50" ht="30" customHeight="1" s="116">
      <c r="A50" s="5" t="inlineStr">
        <is>
          <t>5.2.2</t>
        </is>
      </c>
      <c r="B50" s="45" t="inlineStr">
        <is>
          <t xml:space="preserve">TVX-TERR-Déblais de couche de forme existante +  évacuation en décharge extérieure yc réglage fond de formes </t>
        </is>
      </c>
      <c r="C50" s="5" t="inlineStr">
        <is>
          <t>m3</t>
        </is>
      </c>
      <c r="D50" s="136" t="n">
        <v>2688</v>
      </c>
      <c r="E50" s="137" t="n">
        <v>2688</v>
      </c>
      <c r="F50" s="51" t="n">
        <v>23.38</v>
      </c>
      <c r="G50" s="51" t="n">
        <v>62845.44</v>
      </c>
      <c r="H50" s="146" t="n">
        <v>2316</v>
      </c>
      <c r="I50" s="53" t="n">
        <v>41.35</v>
      </c>
      <c r="J50" s="53" t="n">
        <v>95766.60000000001</v>
      </c>
      <c r="K50" s="146" t="n">
        <v>2316</v>
      </c>
      <c r="L50" s="55" t="n">
        <v>41.35</v>
      </c>
      <c r="M50" s="55" t="n">
        <v>95766.60000000001</v>
      </c>
      <c r="N50" s="146" t="n">
        <v>10062</v>
      </c>
      <c r="O50" s="57" t="n">
        <v>19.37</v>
      </c>
      <c r="P50" s="57" t="n">
        <v>194900.94</v>
      </c>
      <c r="Q50" s="146" t="n">
        <v>4099</v>
      </c>
      <c r="R50" s="59" t="n">
        <v>29.52</v>
      </c>
      <c r="S50" s="59" t="n">
        <v>121002.48</v>
      </c>
      <c r="T50" s="146" t="n">
        <v>4099</v>
      </c>
      <c r="U50" s="61" t="n">
        <v>29.52</v>
      </c>
      <c r="V50" s="61" t="n">
        <v>121002.48</v>
      </c>
      <c r="W50" s="146" t="n">
        <v>1966</v>
      </c>
      <c r="X50" s="63" t="n">
        <v>21.94</v>
      </c>
      <c r="Y50" s="63" t="n">
        <v>43134.04</v>
      </c>
      <c r="Z50" s="148" t="n">
        <v>0</v>
      </c>
      <c r="AA50" s="78" t="n">
        <v>25.23</v>
      </c>
      <c r="AB50" s="78" t="n">
        <v>0</v>
      </c>
      <c r="AC50" s="137" t="n">
        <v>2688</v>
      </c>
      <c r="AD50" s="51" t="n">
        <v>26.25</v>
      </c>
      <c r="AE50" s="51" t="n">
        <v>70560</v>
      </c>
    </row>
    <row r="51" ht="45" customHeight="1" s="116">
      <c r="A51" s="5" t="inlineStr">
        <is>
          <t>5.3.1</t>
        </is>
      </c>
      <c r="B51" s="69" t="inlineStr">
        <is>
          <t>TVX- TERR- Traitement de l'arase terrassement et remblais sous chaussée et accotements revêtus à la chaux sur 30cm, y compris fourniture de chaux (dos</t>
        </is>
      </c>
      <c r="C51" s="5" t="inlineStr">
        <is>
          <t>m3</t>
        </is>
      </c>
      <c r="D51" s="70" t="inlineStr">
        <is>
          <t>ajouté par Candidat 3</t>
        </is>
      </c>
      <c r="E51" s="136" t="n">
        <v>0</v>
      </c>
      <c r="F51" s="71" t="n">
        <v>0</v>
      </c>
      <c r="G51" s="71" t="n">
        <v>0</v>
      </c>
      <c r="H51" s="136" t="n">
        <v>0</v>
      </c>
      <c r="I51" s="71" t="n">
        <v>0</v>
      </c>
      <c r="J51" s="71" t="n">
        <v>0</v>
      </c>
      <c r="K51" s="136" t="n">
        <v>0</v>
      </c>
      <c r="L51" s="71" t="n">
        <v>0</v>
      </c>
      <c r="M51" s="71" t="n">
        <v>0</v>
      </c>
      <c r="N51" s="145" t="n">
        <v>3542</v>
      </c>
      <c r="O51" s="73" t="n">
        <v>11.65</v>
      </c>
      <c r="P51" s="73">
        <f>IF(AND(ISNUMBER(N51),ISNUMBER(O51)),N51*O51,"")</f>
        <v/>
      </c>
      <c r="Q51" s="136" t="n">
        <v>0</v>
      </c>
      <c r="R51" s="71" t="n">
        <v>0</v>
      </c>
      <c r="S51" s="71" t="n">
        <v>0</v>
      </c>
      <c r="T51" s="136" t="n">
        <v>0</v>
      </c>
      <c r="U51" s="71" t="n">
        <v>0</v>
      </c>
      <c r="V51" s="71" t="n">
        <v>0</v>
      </c>
      <c r="W51" s="136" t="n">
        <v>0</v>
      </c>
      <c r="X51" s="71" t="n">
        <v>0</v>
      </c>
      <c r="Y51" s="71" t="n">
        <v>0</v>
      </c>
      <c r="Z51" s="136" t="n">
        <v>0</v>
      </c>
      <c r="AA51" s="71" t="n">
        <v>0</v>
      </c>
      <c r="AB51" s="71" t="n">
        <v>0</v>
      </c>
      <c r="AC51" s="136" t="n">
        <v>0</v>
      </c>
      <c r="AD51" s="71" t="n">
        <v>0</v>
      </c>
      <c r="AE51" s="71" t="n">
        <v>0</v>
      </c>
    </row>
    <row r="52" ht="45" customHeight="1" s="116">
      <c r="A52" s="5" t="inlineStr">
        <is>
          <t>5.3.2</t>
        </is>
      </c>
      <c r="B52" s="69" t="inlineStr">
        <is>
          <t>TVX-TERR- Traitement de couche de forme  sous chaussée et accotements revêtus à la chaux (dosage 2%) et aux liants routiers (dosage 6%) sur 35cm, y co</t>
        </is>
      </c>
      <c r="C52" s="5" t="inlineStr">
        <is>
          <t>m3</t>
        </is>
      </c>
      <c r="D52" s="70" t="inlineStr">
        <is>
          <t>ajouté par Candidat 3</t>
        </is>
      </c>
      <c r="E52" s="136" t="n">
        <v>0</v>
      </c>
      <c r="F52" s="71" t="n">
        <v>0</v>
      </c>
      <c r="G52" s="71" t="n">
        <v>0</v>
      </c>
      <c r="H52" s="136" t="n">
        <v>0</v>
      </c>
      <c r="I52" s="71" t="n">
        <v>0</v>
      </c>
      <c r="J52" s="71" t="n">
        <v>0</v>
      </c>
      <c r="K52" s="136" t="n">
        <v>0</v>
      </c>
      <c r="L52" s="71" t="n">
        <v>0</v>
      </c>
      <c r="M52" s="71" t="n">
        <v>0</v>
      </c>
      <c r="N52" s="145" t="n">
        <v>4140</v>
      </c>
      <c r="O52" s="73" t="n">
        <v>31.4</v>
      </c>
      <c r="P52" s="73">
        <f>IF(AND(ISNUMBER(N52),ISNUMBER(O52)),N52*O52,"")</f>
        <v/>
      </c>
      <c r="Q52" s="136" t="n">
        <v>0</v>
      </c>
      <c r="R52" s="71" t="n">
        <v>0</v>
      </c>
      <c r="S52" s="71" t="n">
        <v>0</v>
      </c>
      <c r="T52" s="136" t="n">
        <v>0</v>
      </c>
      <c r="U52" s="71" t="n">
        <v>0</v>
      </c>
      <c r="V52" s="71" t="n">
        <v>0</v>
      </c>
      <c r="W52" s="136" t="n">
        <v>0</v>
      </c>
      <c r="X52" s="71" t="n">
        <v>0</v>
      </c>
      <c r="Y52" s="71" t="n">
        <v>0</v>
      </c>
      <c r="Z52" s="136" t="n">
        <v>0</v>
      </c>
      <c r="AA52" s="71" t="n">
        <v>0</v>
      </c>
      <c r="AB52" s="71" t="n">
        <v>0</v>
      </c>
      <c r="AC52" s="136" t="n">
        <v>0</v>
      </c>
      <c r="AD52" s="71" t="n">
        <v>0</v>
      </c>
      <c r="AE52" s="71" t="n">
        <v>0</v>
      </c>
    </row>
    <row r="53">
      <c r="A53" s="46" t="inlineStr">
        <is>
          <t>5.3</t>
        </is>
      </c>
      <c r="B53" s="47" t="inlineStr">
        <is>
          <t>TVX-TERR-Traitements</t>
        </is>
      </c>
      <c r="C53" s="46" t="n"/>
      <c r="D53" s="46" t="n"/>
      <c r="E53" s="46" t="n"/>
      <c r="F53" s="46" t="n"/>
      <c r="G53" s="46" t="n"/>
      <c r="H53" s="46" t="n"/>
      <c r="I53" s="46" t="n"/>
      <c r="J53" s="46" t="n"/>
      <c r="K53" s="46" t="n"/>
      <c r="L53" s="46" t="n"/>
      <c r="M53" s="46" t="n"/>
      <c r="N53" s="46" t="n"/>
      <c r="O53" s="46" t="n"/>
      <c r="P53" s="46" t="n"/>
      <c r="Q53" s="46" t="n"/>
      <c r="R53" s="46" t="n"/>
      <c r="S53" s="46" t="n"/>
      <c r="T53" s="46" t="n"/>
      <c r="U53" s="46" t="n"/>
      <c r="V53" s="46" t="n"/>
      <c r="W53" s="46" t="n"/>
      <c r="X53" s="46" t="n"/>
      <c r="Y53" s="46" t="n"/>
      <c r="Z53" s="46" t="n"/>
      <c r="AA53" s="46" t="n"/>
      <c r="AB53" s="46" t="n"/>
      <c r="AC53" s="46" t="n"/>
      <c r="AD53" s="46" t="n"/>
      <c r="AE53" s="46" t="n"/>
    </row>
    <row r="54" ht="45" customHeight="1" s="116">
      <c r="A54" s="5" t="inlineStr">
        <is>
          <t>5.4.1</t>
        </is>
      </c>
      <c r="B54" s="45" t="inlineStr">
        <is>
          <t>TVX- TERR- Traitement de l'arase terrassement et remblais sous chaussée et accotements revêtus à la chaux sur 30cm, y compris fourniture de chaux (dosage 2%)</t>
        </is>
      </c>
      <c r="C54" s="5" t="inlineStr">
        <is>
          <t>m3</t>
        </is>
      </c>
      <c r="D54" s="136" t="n">
        <v>2415</v>
      </c>
      <c r="E54" s="137" t="n">
        <v>2415</v>
      </c>
      <c r="F54" s="51" t="n">
        <v>7.19</v>
      </c>
      <c r="G54" s="51" t="n">
        <v>17363.85</v>
      </c>
      <c r="H54" s="146" t="n">
        <v>3028</v>
      </c>
      <c r="I54" s="53" t="n">
        <v>11.08</v>
      </c>
      <c r="J54" s="53" t="n">
        <v>33550.24</v>
      </c>
      <c r="K54" s="146" t="n">
        <v>3028</v>
      </c>
      <c r="L54" s="55" t="n">
        <v>11.08</v>
      </c>
      <c r="M54" s="55" t="n">
        <v>33550.24</v>
      </c>
      <c r="N54" s="148" t="n">
        <v>4715</v>
      </c>
      <c r="O54" s="78" t="n">
        <v>19.44</v>
      </c>
      <c r="P54" s="78" t="n">
        <v>91659.60000000001</v>
      </c>
      <c r="Q54" s="146" t="n">
        <v>3011</v>
      </c>
      <c r="R54" s="59" t="n">
        <v>12.71</v>
      </c>
      <c r="S54" s="59" t="n">
        <v>38269.81</v>
      </c>
      <c r="T54" s="149" t="n">
        <v>0</v>
      </c>
      <c r="U54" s="80" t="n">
        <v>14.62</v>
      </c>
      <c r="V54" s="80" t="n">
        <v>0</v>
      </c>
      <c r="W54" s="146" t="n">
        <v>2125</v>
      </c>
      <c r="X54" s="63" t="n">
        <v>5.83</v>
      </c>
      <c r="Y54" s="63" t="n">
        <v>12388.75</v>
      </c>
      <c r="Z54" s="146" t="n">
        <v>2125</v>
      </c>
      <c r="AA54" s="65" t="n">
        <v>5.83</v>
      </c>
      <c r="AB54" s="65" t="n">
        <v>12388.75</v>
      </c>
      <c r="AC54" s="137" t="n">
        <v>2415</v>
      </c>
      <c r="AD54" s="51" t="n">
        <v>13.13</v>
      </c>
      <c r="AE54" s="51" t="n">
        <v>31708.95</v>
      </c>
    </row>
    <row r="55" ht="60" customHeight="1" s="116">
      <c r="A55" s="5" t="inlineStr">
        <is>
          <t>5.4.2</t>
        </is>
      </c>
      <c r="B55" s="45" t="inlineStr">
        <is>
          <t>TVX-TERR- Traitement de couche de forme  sous chaussée et accotements revêtus à la chaux (dosage 2%) et aux liants routiers (dosage 6%) sur 35cm, y compris fourniture de chaux / liants routiers et  couche d'imprégnation/cure</t>
        </is>
      </c>
      <c r="C55" s="5" t="inlineStr">
        <is>
          <t>m3</t>
        </is>
      </c>
      <c r="D55" s="136" t="n">
        <v>4661</v>
      </c>
      <c r="E55" s="137" t="n">
        <v>4661</v>
      </c>
      <c r="F55" s="51" t="n">
        <v>13.69</v>
      </c>
      <c r="G55" s="51" t="n">
        <v>63809.09</v>
      </c>
      <c r="H55" s="146" t="n">
        <v>6734</v>
      </c>
      <c r="I55" s="53" t="n">
        <v>31.65</v>
      </c>
      <c r="J55" s="53" t="n">
        <v>213131.1</v>
      </c>
      <c r="K55" s="146" t="n">
        <v>6734</v>
      </c>
      <c r="L55" s="55" t="n">
        <v>31.65</v>
      </c>
      <c r="M55" s="55" t="n">
        <v>213131.1</v>
      </c>
      <c r="N55" s="148" t="n">
        <v>391</v>
      </c>
      <c r="O55" s="78" t="n">
        <v>97.52</v>
      </c>
      <c r="P55" s="78" t="n">
        <v>38130.32</v>
      </c>
      <c r="Q55" s="146" t="n">
        <v>4720</v>
      </c>
      <c r="R55" s="59" t="n">
        <v>29.47</v>
      </c>
      <c r="S55" s="59" t="n">
        <v>139098.4</v>
      </c>
      <c r="T55" s="146" t="n">
        <v>4720</v>
      </c>
      <c r="U55" s="61" t="n">
        <v>29.47</v>
      </c>
      <c r="V55" s="61" t="n">
        <v>139098.4</v>
      </c>
      <c r="W55" s="146" t="n">
        <v>4607</v>
      </c>
      <c r="X55" s="63" t="n">
        <v>24.36</v>
      </c>
      <c r="Y55" s="63" t="n">
        <v>112226.52</v>
      </c>
      <c r="Z55" s="150" t="n">
        <v>5922.27</v>
      </c>
      <c r="AA55" s="78" t="n">
        <v>20.5</v>
      </c>
      <c r="AB55" s="78" t="n">
        <v>121406.54</v>
      </c>
      <c r="AC55" s="137" t="n">
        <v>4661</v>
      </c>
      <c r="AD55" s="51" t="n">
        <v>45.69</v>
      </c>
      <c r="AE55" s="51" t="n">
        <v>212961.09</v>
      </c>
    </row>
    <row r="56">
      <c r="A56" s="46" t="inlineStr">
        <is>
          <t>5.4</t>
        </is>
      </c>
      <c r="B56" s="47" t="inlineStr">
        <is>
          <t>TVX-TERR-Fossée / Noue / Bassin</t>
        </is>
      </c>
      <c r="C56" s="46" t="n"/>
      <c r="D56" s="46" t="n"/>
      <c r="E56" s="46" t="n"/>
      <c r="F56" s="46" t="n"/>
      <c r="G56" s="46" t="n"/>
      <c r="H56" s="46" t="n"/>
      <c r="I56" s="46" t="n"/>
      <c r="J56" s="46" t="n"/>
      <c r="K56" s="46" t="n"/>
      <c r="L56" s="46" t="n"/>
      <c r="M56" s="46" t="n"/>
      <c r="N56" s="46" t="n"/>
      <c r="O56" s="46" t="n"/>
      <c r="P56" s="46" t="n"/>
      <c r="Q56" s="46" t="n"/>
      <c r="R56" s="46" t="n"/>
      <c r="S56" s="46" t="n"/>
      <c r="T56" s="46" t="n"/>
      <c r="U56" s="46" t="n"/>
      <c r="V56" s="46" t="n"/>
      <c r="W56" s="46" t="n"/>
      <c r="X56" s="46" t="n"/>
      <c r="Y56" s="46" t="n"/>
      <c r="Z56" s="46" t="n"/>
      <c r="AA56" s="46" t="n"/>
      <c r="AB56" s="46" t="n"/>
      <c r="AC56" s="46" t="n"/>
      <c r="AD56" s="46" t="n"/>
      <c r="AE56" s="46" t="n"/>
    </row>
    <row r="57" ht="105" customHeight="1" s="116">
      <c r="A57" s="5" t="inlineStr">
        <is>
          <t>5.4.1</t>
        </is>
      </c>
      <c r="B57" s="45" t="inlineStr">
        <is>
          <t xml:space="preserve">TVX-TERR-Terrassement en deblais et réalisation de Fossée et Noue et bassin suivant dimensions dans plan guide y compris extraction et évacuation en décharge des déblais, travaux de finition, de talutage, de réglage notamment pour le fil d'eau suivant les cotes des fonds de fossés,  le compactage des parois et du fond de fossés, la fourniture et la mise en oeuvre du substrat filtrant </t>
        </is>
      </c>
      <c r="C57" s="5" t="inlineStr">
        <is>
          <t>m3</t>
        </is>
      </c>
      <c r="D57" s="136" t="n">
        <v>3973</v>
      </c>
      <c r="E57" s="137" t="n">
        <v>3973</v>
      </c>
      <c r="F57" s="51" t="n">
        <v>22.01</v>
      </c>
      <c r="G57" s="51" t="n">
        <v>87445.73</v>
      </c>
      <c r="H57" s="146" t="n">
        <v>4255</v>
      </c>
      <c r="I57" s="53" t="n">
        <v>16.92</v>
      </c>
      <c r="J57" s="53" t="n">
        <v>71994.60000000001</v>
      </c>
      <c r="K57" s="146" t="n">
        <v>4255</v>
      </c>
      <c r="L57" s="55" t="n">
        <v>16.92</v>
      </c>
      <c r="M57" s="55" t="n">
        <v>71994.60000000001</v>
      </c>
      <c r="N57" s="147" t="n">
        <v>0</v>
      </c>
      <c r="O57" s="76" t="n">
        <v>0</v>
      </c>
      <c r="P57" s="76" t="n">
        <v>0</v>
      </c>
      <c r="Q57" s="146" t="n">
        <v>4431</v>
      </c>
      <c r="R57" s="59" t="n">
        <v>18.73</v>
      </c>
      <c r="S57" s="59" t="n">
        <v>82992.63</v>
      </c>
      <c r="T57" s="146" t="n">
        <v>4431</v>
      </c>
      <c r="U57" s="61" t="n">
        <v>18.73</v>
      </c>
      <c r="V57" s="61" t="n">
        <v>82992.63</v>
      </c>
      <c r="W57" s="146" t="n">
        <v>3484</v>
      </c>
      <c r="X57" s="63" t="n">
        <v>26.02</v>
      </c>
      <c r="Y57" s="63" t="n">
        <v>90653.67999999999</v>
      </c>
      <c r="Z57" s="146" t="n">
        <v>3484</v>
      </c>
      <c r="AA57" s="65" t="n">
        <v>23</v>
      </c>
      <c r="AB57" s="65" t="n">
        <v>80132</v>
      </c>
      <c r="AC57" s="137" t="n">
        <v>3973</v>
      </c>
      <c r="AD57" s="51" t="n">
        <v>38.47</v>
      </c>
      <c r="AE57" s="51" t="n">
        <v>152841.31</v>
      </c>
    </row>
    <row r="58" ht="30" customHeight="1" s="116">
      <c r="A58" s="5" t="inlineStr">
        <is>
          <t>5.4.2</t>
        </is>
      </c>
      <c r="B58" s="45" t="inlineStr">
        <is>
          <t>TVX- TERR-Fourniture et pose de complexe filtrant par du substrat 3/10mm (épaisseur 0,30m)</t>
        </is>
      </c>
      <c r="C58" s="5" t="inlineStr">
        <is>
          <t>m3</t>
        </is>
      </c>
      <c r="D58" s="136" t="n">
        <v>405</v>
      </c>
      <c r="E58" s="137" t="n">
        <v>405</v>
      </c>
      <c r="F58" s="51" t="n">
        <v>55.23</v>
      </c>
      <c r="G58" s="51" t="n">
        <v>22368.15</v>
      </c>
      <c r="H58" s="138" t="n">
        <v>405</v>
      </c>
      <c r="I58" s="53" t="n">
        <v>84.58</v>
      </c>
      <c r="J58" s="53" t="n">
        <v>34254.9</v>
      </c>
      <c r="K58" s="139" t="n">
        <v>405</v>
      </c>
      <c r="L58" s="55" t="n">
        <v>84.58</v>
      </c>
      <c r="M58" s="55" t="n">
        <v>34254.9</v>
      </c>
      <c r="N58" s="147" t="n">
        <v>0</v>
      </c>
      <c r="O58" s="76" t="n">
        <v>0</v>
      </c>
      <c r="P58" s="76" t="n">
        <v>0</v>
      </c>
      <c r="Q58" s="146" t="n">
        <v>340</v>
      </c>
      <c r="R58" s="59" t="n">
        <v>89.04000000000001</v>
      </c>
      <c r="S58" s="59" t="n">
        <v>30273.6</v>
      </c>
      <c r="T58" s="146" t="n">
        <v>340</v>
      </c>
      <c r="U58" s="61" t="n">
        <v>89.04000000000001</v>
      </c>
      <c r="V58" s="61" t="n">
        <v>30273.6</v>
      </c>
      <c r="W58" s="151" t="n">
        <v>349.83</v>
      </c>
      <c r="X58" s="63" t="n">
        <v>34.95</v>
      </c>
      <c r="Y58" s="63" t="n">
        <v>12226.56</v>
      </c>
      <c r="Z58" s="151" t="n">
        <v>349.83</v>
      </c>
      <c r="AA58" s="65" t="n">
        <v>34.95</v>
      </c>
      <c r="AB58" s="65" t="n">
        <v>12226.56</v>
      </c>
      <c r="AC58" s="137" t="n">
        <v>405</v>
      </c>
      <c r="AD58" s="51" t="n">
        <v>85.64</v>
      </c>
      <c r="AE58" s="51" t="n">
        <v>34684.2</v>
      </c>
    </row>
    <row r="59" ht="60" customHeight="1" s="116">
      <c r="A59" s="5" t="inlineStr">
        <is>
          <t>5.4.3</t>
        </is>
      </c>
      <c r="B59" s="45" t="inlineStr">
        <is>
          <t>TVX- TERR-Fourniture et pose de complexe  d'infiltration par de la grave de 20/80 (20/80 ayant un pourcentage de vide de 35% minimum), y compris géotextile,grave et raccord sur regards et réseaux</t>
        </is>
      </c>
      <c r="C59" s="5" t="inlineStr">
        <is>
          <t>m3</t>
        </is>
      </c>
      <c r="D59" s="136" t="n">
        <v>2026</v>
      </c>
      <c r="E59" s="137" t="n">
        <v>2026</v>
      </c>
      <c r="F59" s="51" t="n">
        <v>34.95</v>
      </c>
      <c r="G59" s="51" t="n">
        <v>70808.7</v>
      </c>
      <c r="H59" s="146" t="n">
        <v>2001</v>
      </c>
      <c r="I59" s="53" t="n">
        <v>75.15000000000001</v>
      </c>
      <c r="J59" s="53" t="n">
        <v>150375.15</v>
      </c>
      <c r="K59" s="146" t="n">
        <v>2001</v>
      </c>
      <c r="L59" s="55" t="n">
        <v>75.15000000000001</v>
      </c>
      <c r="M59" s="55" t="n">
        <v>150375.15</v>
      </c>
      <c r="N59" s="146" t="n">
        <v>1380</v>
      </c>
      <c r="O59" s="57" t="n">
        <v>102.89</v>
      </c>
      <c r="P59" s="57" t="n">
        <v>141988.2</v>
      </c>
      <c r="Q59" s="141" t="n">
        <v>2026</v>
      </c>
      <c r="R59" s="59" t="n">
        <v>47.13</v>
      </c>
      <c r="S59" s="59" t="n">
        <v>95485.38</v>
      </c>
      <c r="T59" s="142" t="n">
        <v>2026</v>
      </c>
      <c r="U59" s="61" t="n">
        <v>47.13</v>
      </c>
      <c r="V59" s="61" t="n">
        <v>95485.38</v>
      </c>
      <c r="W59" s="146" t="n">
        <v>1749</v>
      </c>
      <c r="X59" s="63" t="n">
        <v>47.81</v>
      </c>
      <c r="Y59" s="63" t="n">
        <v>83619.69</v>
      </c>
      <c r="Z59" s="146" t="n">
        <v>1749</v>
      </c>
      <c r="AA59" s="65" t="n">
        <v>47.81</v>
      </c>
      <c r="AB59" s="65" t="n">
        <v>83619.69</v>
      </c>
      <c r="AC59" s="137" t="n">
        <v>2026</v>
      </c>
      <c r="AD59" s="51" t="n">
        <v>100.5</v>
      </c>
      <c r="AE59" s="51" t="n">
        <v>203613</v>
      </c>
    </row>
    <row r="60">
      <c r="A60" s="66" t="n"/>
      <c r="B60" s="67" t="inlineStr">
        <is>
          <t xml:space="preserve">Sous-Total </t>
        </is>
      </c>
      <c r="C60" s="66" t="n"/>
      <c r="D60" s="66" t="n"/>
      <c r="E60" s="66" t="n"/>
      <c r="F60" s="66" t="n"/>
      <c r="G60" s="68">
        <f>SUM(G45:G59)</f>
        <v/>
      </c>
      <c r="H60" s="66" t="n"/>
      <c r="I60" s="66" t="n"/>
      <c r="J60" s="68">
        <f>SUM(J45:J59)</f>
        <v/>
      </c>
      <c r="K60" s="66" t="n"/>
      <c r="L60" s="66" t="n"/>
      <c r="M60" s="68">
        <f>SUM(M45:M59)</f>
        <v/>
      </c>
      <c r="N60" s="66" t="n"/>
      <c r="O60" s="66" t="n"/>
      <c r="P60" s="68">
        <f>SUM(P45:P59)</f>
        <v/>
      </c>
      <c r="Q60" s="66" t="n"/>
      <c r="R60" s="66" t="n"/>
      <c r="S60" s="68">
        <f>SUM(S45:S59)</f>
        <v/>
      </c>
      <c r="T60" s="66" t="n"/>
      <c r="U60" s="66" t="n"/>
      <c r="V60" s="68">
        <f>SUM(V45:V59)</f>
        <v/>
      </c>
      <c r="W60" s="66" t="n"/>
      <c r="X60" s="66" t="n"/>
      <c r="Y60" s="68">
        <f>SUM(Y45:Y59)</f>
        <v/>
      </c>
      <c r="Z60" s="66" t="n"/>
      <c r="AA60" s="66" t="n"/>
      <c r="AB60" s="68">
        <f>SUM(AB45:AB59)</f>
        <v/>
      </c>
      <c r="AC60" s="66" t="n"/>
      <c r="AD60" s="66" t="n"/>
      <c r="AE60" s="68">
        <f>SUM(AE45:AE59)</f>
        <v/>
      </c>
    </row>
    <row r="61">
      <c r="A61" s="135" t="n">
        <v>6</v>
      </c>
      <c r="B61" s="47" t="inlineStr">
        <is>
          <t>TVX - CHAUSSEES - ILOTS-TROTTOIRS</t>
        </is>
      </c>
      <c r="C61" s="46" t="n"/>
      <c r="D61" s="46" t="n"/>
      <c r="E61" s="46" t="n"/>
      <c r="F61" s="46" t="n"/>
      <c r="G61" s="46" t="n"/>
      <c r="H61" s="46" t="n"/>
      <c r="I61" s="46" t="n"/>
      <c r="J61" s="46" t="n"/>
      <c r="K61" s="46" t="n"/>
      <c r="L61" s="46" t="n"/>
      <c r="M61" s="46" t="n"/>
      <c r="N61" s="46" t="n"/>
      <c r="O61" s="46" t="n"/>
      <c r="P61" s="46" t="n"/>
      <c r="Q61" s="46" t="n"/>
      <c r="R61" s="46" t="n"/>
      <c r="S61" s="46" t="n"/>
      <c r="T61" s="46" t="n"/>
      <c r="U61" s="46" t="n"/>
      <c r="V61" s="46" t="n"/>
      <c r="W61" s="46" t="n"/>
      <c r="X61" s="46" t="n"/>
      <c r="Y61" s="46" t="n"/>
      <c r="Z61" s="46" t="n"/>
      <c r="AA61" s="46" t="n"/>
      <c r="AB61" s="46" t="n"/>
      <c r="AC61" s="46" t="n"/>
      <c r="AD61" s="46" t="n"/>
      <c r="AE61" s="46" t="n"/>
    </row>
    <row r="62">
      <c r="A62" s="46" t="inlineStr">
        <is>
          <t>6.1</t>
        </is>
      </c>
      <c r="B62" s="47" t="inlineStr">
        <is>
          <t>TVX-CH-Graves traitées et non traité</t>
        </is>
      </c>
      <c r="C62" s="46" t="n"/>
      <c r="D62" s="46" t="n"/>
      <c r="E62" s="46" t="n"/>
      <c r="F62" s="46" t="n"/>
      <c r="G62" s="46" t="n"/>
      <c r="H62" s="46" t="n"/>
      <c r="I62" s="46" t="n"/>
      <c r="J62" s="46" t="n"/>
      <c r="K62" s="46" t="n"/>
      <c r="L62" s="46" t="n"/>
      <c r="M62" s="46" t="n"/>
      <c r="N62" s="46" t="n"/>
      <c r="O62" s="46" t="n"/>
      <c r="P62" s="46" t="n"/>
      <c r="Q62" s="46" t="n"/>
      <c r="R62" s="46" t="n"/>
      <c r="S62" s="46" t="n"/>
      <c r="T62" s="46" t="n"/>
      <c r="U62" s="46" t="n"/>
      <c r="V62" s="46" t="n"/>
      <c r="W62" s="46" t="n"/>
      <c r="X62" s="46" t="n"/>
      <c r="Y62" s="46" t="n"/>
      <c r="Z62" s="46" t="n"/>
      <c r="AA62" s="46" t="n"/>
      <c r="AB62" s="46" t="n"/>
      <c r="AC62" s="46" t="n"/>
      <c r="AD62" s="46" t="n"/>
      <c r="AE62" s="46" t="n"/>
    </row>
    <row r="63" ht="30" customHeight="1" s="116">
      <c r="A63" s="5" t="inlineStr">
        <is>
          <t>6.1.1</t>
        </is>
      </c>
      <c r="B63" s="45" t="inlineStr">
        <is>
          <t>TVX-CH- Graves traitées 0/14mm ou 0/20mm d'épaisseur 15cm, y compris couches d'imprégnation</t>
        </is>
      </c>
      <c r="C63" s="5" t="inlineStr">
        <is>
          <t>m3</t>
        </is>
      </c>
      <c r="D63" s="136" t="n">
        <v>466</v>
      </c>
      <c r="E63" s="137" t="n">
        <v>466</v>
      </c>
      <c r="F63" s="51" t="n">
        <v>53.71</v>
      </c>
      <c r="G63" s="51" t="n">
        <v>25028.86</v>
      </c>
      <c r="H63" s="138" t="n">
        <v>466</v>
      </c>
      <c r="I63" s="53" t="n">
        <v>104.32</v>
      </c>
      <c r="J63" s="53" t="n">
        <v>48613.12</v>
      </c>
      <c r="K63" s="139" t="n">
        <v>466</v>
      </c>
      <c r="L63" s="55" t="n">
        <v>104.32</v>
      </c>
      <c r="M63" s="55" t="n">
        <v>48613.12</v>
      </c>
      <c r="N63" s="140" t="n">
        <v>466</v>
      </c>
      <c r="O63" s="57" t="n">
        <v>94.38</v>
      </c>
      <c r="P63" s="57" t="n">
        <v>43981.08</v>
      </c>
      <c r="Q63" s="141" t="n">
        <v>466</v>
      </c>
      <c r="R63" s="59" t="n">
        <v>99.03</v>
      </c>
      <c r="S63" s="59" t="n">
        <v>46147.98</v>
      </c>
      <c r="T63" s="148" t="n">
        <v>466</v>
      </c>
      <c r="U63" s="78" t="n">
        <v>46.68</v>
      </c>
      <c r="V63" s="78" t="n">
        <v>21752.88</v>
      </c>
      <c r="W63" s="151" t="n">
        <v>462.82</v>
      </c>
      <c r="X63" s="63" t="n">
        <v>74.44</v>
      </c>
      <c r="Y63" s="63" t="n">
        <v>34452.32</v>
      </c>
      <c r="Z63" s="151" t="n">
        <v>462.82</v>
      </c>
      <c r="AA63" s="65" t="n">
        <v>74.44</v>
      </c>
      <c r="AB63" s="65" t="n">
        <v>34452.32</v>
      </c>
      <c r="AC63" s="137" t="n">
        <v>466</v>
      </c>
      <c r="AD63" s="51" t="n">
        <v>70.95999999999999</v>
      </c>
      <c r="AE63" s="51" t="n">
        <v>33067.36</v>
      </c>
    </row>
    <row r="64" ht="30" customHeight="1" s="116">
      <c r="A64" s="5" t="inlineStr">
        <is>
          <t>6.1.2</t>
        </is>
      </c>
      <c r="B64" s="45" t="inlineStr">
        <is>
          <t>TVX-CH- Graves traitées 0/14mm ou 0/20mm d'épaisseur 20cm, y compris couches d'imprégnation</t>
        </is>
      </c>
      <c r="C64" s="5" t="inlineStr">
        <is>
          <t>m3</t>
        </is>
      </c>
      <c r="D64" s="136" t="n">
        <v>2012</v>
      </c>
      <c r="E64" s="137" t="n">
        <v>2012</v>
      </c>
      <c r="F64" s="51" t="n">
        <v>53.71</v>
      </c>
      <c r="G64" s="51" t="n">
        <v>108064.52</v>
      </c>
      <c r="H64" s="138" t="n">
        <v>2012</v>
      </c>
      <c r="I64" s="53" t="n">
        <v>76.79000000000001</v>
      </c>
      <c r="J64" s="53" t="n">
        <v>154501.48</v>
      </c>
      <c r="K64" s="139" t="n">
        <v>2012</v>
      </c>
      <c r="L64" s="55" t="n">
        <v>76.79000000000001</v>
      </c>
      <c r="M64" s="55" t="n">
        <v>154501.48</v>
      </c>
      <c r="N64" s="140" t="n">
        <v>2012</v>
      </c>
      <c r="O64" s="57" t="n">
        <v>78.59999999999999</v>
      </c>
      <c r="P64" s="57" t="n">
        <v>158143.2</v>
      </c>
      <c r="Q64" s="146" t="n">
        <v>2073</v>
      </c>
      <c r="R64" s="59" t="n">
        <v>62.79</v>
      </c>
      <c r="S64" s="59" t="n">
        <v>130163.67</v>
      </c>
      <c r="T64" s="149" t="n">
        <v>0</v>
      </c>
      <c r="U64" s="80" t="n">
        <v>72.20999999999999</v>
      </c>
      <c r="V64" s="80" t="n">
        <v>0</v>
      </c>
      <c r="W64" s="151" t="n">
        <v>2015.03</v>
      </c>
      <c r="X64" s="63" t="n">
        <v>60.22</v>
      </c>
      <c r="Y64" s="63" t="n">
        <v>121345.11</v>
      </c>
      <c r="Z64" s="148" t="n">
        <v>0</v>
      </c>
      <c r="AA64" s="78" t="n">
        <v>69.25</v>
      </c>
      <c r="AB64" s="78" t="n">
        <v>0</v>
      </c>
      <c r="AC64" s="137" t="n">
        <v>2012</v>
      </c>
      <c r="AD64" s="51" t="n">
        <v>53.75</v>
      </c>
      <c r="AE64" s="51" t="n">
        <v>108145</v>
      </c>
    </row>
    <row r="65" ht="30" customHeight="1" s="116">
      <c r="A65" s="5" t="inlineStr">
        <is>
          <t>6.1.3</t>
        </is>
      </c>
      <c r="B65" s="45" t="inlineStr">
        <is>
          <t>TVX-CH-Graves non traitées 0/20mm ou 0/31.5mm épaisseur 10cm</t>
        </is>
      </c>
      <c r="C65" s="5" t="inlineStr">
        <is>
          <t>m3</t>
        </is>
      </c>
      <c r="D65" s="136" t="n">
        <v>581</v>
      </c>
      <c r="E65" s="137" t="n">
        <v>581</v>
      </c>
      <c r="F65" s="51" t="n">
        <v>31.7</v>
      </c>
      <c r="G65" s="51" t="n">
        <v>18417.7</v>
      </c>
      <c r="H65" s="138" t="n">
        <v>581</v>
      </c>
      <c r="I65" s="53" t="n">
        <v>47.66</v>
      </c>
      <c r="J65" s="53" t="n">
        <v>27690.46</v>
      </c>
      <c r="K65" s="139" t="n">
        <v>581</v>
      </c>
      <c r="L65" s="55" t="n">
        <v>47.66</v>
      </c>
      <c r="M65" s="55" t="n">
        <v>27690.46</v>
      </c>
      <c r="N65" s="140" t="n">
        <v>581</v>
      </c>
      <c r="O65" s="57" t="n">
        <v>44.75</v>
      </c>
      <c r="P65" s="57" t="n">
        <v>25999.75</v>
      </c>
      <c r="Q65" s="141" t="n">
        <v>581</v>
      </c>
      <c r="R65" s="59" t="n">
        <v>46.68</v>
      </c>
      <c r="S65" s="59" t="n">
        <v>27121.08</v>
      </c>
      <c r="T65" s="142" t="n">
        <v>581</v>
      </c>
      <c r="U65" s="61" t="n">
        <v>46.68</v>
      </c>
      <c r="V65" s="61" t="n">
        <v>27121.08</v>
      </c>
      <c r="W65" s="143" t="n">
        <v>581</v>
      </c>
      <c r="X65" s="63" t="n">
        <v>77.77</v>
      </c>
      <c r="Y65" s="63" t="n">
        <v>45184.37</v>
      </c>
      <c r="Z65" s="144" t="n">
        <v>581</v>
      </c>
      <c r="AA65" s="65" t="n">
        <v>77.77</v>
      </c>
      <c r="AB65" s="65" t="n">
        <v>45184.37</v>
      </c>
      <c r="AC65" s="137" t="n">
        <v>581</v>
      </c>
      <c r="AD65" s="51" t="n">
        <v>34.46</v>
      </c>
      <c r="AE65" s="51" t="n">
        <v>20021.26</v>
      </c>
    </row>
    <row r="66" ht="30" customHeight="1" s="116">
      <c r="A66" s="5" t="inlineStr">
        <is>
          <t>6.1.4</t>
        </is>
      </c>
      <c r="B66" s="69" t="inlineStr">
        <is>
          <t>TVX- CH- Fourniture et mise en œuvre d'enduit bi-couche sur couche de forme existante</t>
        </is>
      </c>
      <c r="C66" s="5" t="inlineStr">
        <is>
          <t>m2</t>
        </is>
      </c>
      <c r="D66" s="70" t="inlineStr">
        <is>
          <t>ajouté par Candidat 6</t>
        </is>
      </c>
      <c r="E66" s="136" t="n">
        <v>0</v>
      </c>
      <c r="F66" s="71" t="n">
        <v>0</v>
      </c>
      <c r="G66" s="71" t="n">
        <v>0</v>
      </c>
      <c r="H66" s="136" t="n">
        <v>0</v>
      </c>
      <c r="I66" s="71" t="n">
        <v>0</v>
      </c>
      <c r="J66" s="71" t="n">
        <v>0</v>
      </c>
      <c r="K66" s="136" t="n">
        <v>0</v>
      </c>
      <c r="L66" s="71" t="n">
        <v>0</v>
      </c>
      <c r="M66" s="71" t="n">
        <v>0</v>
      </c>
      <c r="N66" s="136" t="n">
        <v>0</v>
      </c>
      <c r="O66" s="71" t="n">
        <v>0</v>
      </c>
      <c r="P66" s="71" t="n">
        <v>0</v>
      </c>
      <c r="Q66" s="136" t="n">
        <v>0</v>
      </c>
      <c r="R66" s="71" t="n">
        <v>0</v>
      </c>
      <c r="S66" s="71" t="n">
        <v>0</v>
      </c>
      <c r="T66" s="136" t="n">
        <v>0</v>
      </c>
      <c r="U66" s="71" t="n">
        <v>0</v>
      </c>
      <c r="V66" s="71" t="n">
        <v>0</v>
      </c>
      <c r="W66" s="136" t="n">
        <v>0</v>
      </c>
      <c r="X66" s="71" t="n">
        <v>0</v>
      </c>
      <c r="Y66" s="71" t="n">
        <v>0</v>
      </c>
      <c r="Z66" s="136" t="n">
        <v>0</v>
      </c>
      <c r="AA66" s="71" t="n">
        <v>0</v>
      </c>
      <c r="AB66" s="71" t="n">
        <v>0</v>
      </c>
      <c r="AC66" s="145" t="n">
        <v>5175</v>
      </c>
      <c r="AD66" s="73" t="n">
        <v>5.14</v>
      </c>
      <c r="AE66" s="73">
        <f>IF(AND(ISNUMBER(AC66),ISNUMBER(AD66)),AC66*AD66,"")</f>
        <v/>
      </c>
    </row>
    <row r="67" ht="30" customHeight="1" s="116">
      <c r="A67" s="5" t="inlineStr">
        <is>
          <t>6.1.4</t>
        </is>
      </c>
      <c r="B67" s="45" t="inlineStr">
        <is>
          <t>TVX- CH- Fourniture et mise en œuvre d'enduit bi-couche sur couche de forme existante</t>
        </is>
      </c>
      <c r="C67" s="5" t="inlineStr">
        <is>
          <t>m²</t>
        </is>
      </c>
      <c r="D67" s="136" t="n">
        <v>5175</v>
      </c>
      <c r="E67" s="137" t="n">
        <v>5175</v>
      </c>
      <c r="F67" s="51" t="n">
        <v>3.56</v>
      </c>
      <c r="G67" s="51" t="n">
        <v>18423</v>
      </c>
      <c r="H67" s="146" t="n">
        <v>9079</v>
      </c>
      <c r="I67" s="53" t="n">
        <v>4.05</v>
      </c>
      <c r="J67" s="53" t="n">
        <v>36769.95</v>
      </c>
      <c r="K67" s="146" t="n">
        <v>9079</v>
      </c>
      <c r="L67" s="55" t="n">
        <v>4.05</v>
      </c>
      <c r="M67" s="55" t="n">
        <v>36769.95</v>
      </c>
      <c r="N67" s="146" t="n">
        <v>9188</v>
      </c>
      <c r="O67" s="57" t="n">
        <v>3.78</v>
      </c>
      <c r="P67" s="57" t="n">
        <v>34730.64</v>
      </c>
      <c r="Q67" s="146" t="n">
        <v>9170</v>
      </c>
      <c r="R67" s="59" t="n">
        <v>5.17</v>
      </c>
      <c r="S67" s="59" t="n">
        <v>47408.9</v>
      </c>
      <c r="T67" s="146" t="n">
        <v>9170</v>
      </c>
      <c r="U67" s="61" t="n">
        <v>5.17</v>
      </c>
      <c r="V67" s="61" t="n">
        <v>47408.9</v>
      </c>
      <c r="W67" s="146" t="n">
        <v>9148</v>
      </c>
      <c r="X67" s="63" t="n">
        <v>4.31</v>
      </c>
      <c r="Y67" s="63" t="n">
        <v>39427.88</v>
      </c>
      <c r="Z67" s="146" t="n">
        <v>9148</v>
      </c>
      <c r="AA67" s="65" t="n">
        <v>4.31</v>
      </c>
      <c r="AB67" s="65" t="n">
        <v>39427.88</v>
      </c>
      <c r="AC67" s="147" t="n">
        <v>0</v>
      </c>
      <c r="AD67" s="76" t="n">
        <v>0</v>
      </c>
      <c r="AE67" s="76" t="n">
        <v>0</v>
      </c>
    </row>
    <row r="68">
      <c r="A68" s="46" t="inlineStr">
        <is>
          <t>6.2</t>
        </is>
      </c>
      <c r="B68" s="47" t="inlineStr">
        <is>
          <t>TVX-CH-Chaussées en Enrobés à chaud</t>
        </is>
      </c>
      <c r="C68" s="46" t="n"/>
      <c r="D68" s="46" t="n"/>
      <c r="E68" s="46" t="n"/>
      <c r="F68" s="46" t="n"/>
      <c r="G68" s="46" t="n"/>
      <c r="H68" s="46" t="n"/>
      <c r="I68" s="46" t="n"/>
      <c r="J68" s="46" t="n"/>
      <c r="K68" s="46" t="n"/>
      <c r="L68" s="46" t="n"/>
      <c r="M68" s="46" t="n"/>
      <c r="N68" s="46" t="n"/>
      <c r="O68" s="46" t="n"/>
      <c r="P68" s="46" t="n"/>
      <c r="Q68" s="46" t="n"/>
      <c r="R68" s="46" t="n"/>
      <c r="S68" s="46" t="n"/>
      <c r="T68" s="46" t="n"/>
      <c r="U68" s="46" t="n"/>
      <c r="V68" s="46" t="n"/>
      <c r="W68" s="46" t="n"/>
      <c r="X68" s="46" t="n"/>
      <c r="Y68" s="46" t="n"/>
      <c r="Z68" s="46" t="n"/>
      <c r="AA68" s="46" t="n"/>
      <c r="AB68" s="46" t="n"/>
      <c r="AC68" s="46" t="n"/>
      <c r="AD68" s="46" t="n"/>
      <c r="AE68" s="46" t="n"/>
    </row>
    <row r="69" ht="75" customHeight="1" s="116">
      <c r="A69" s="5" t="inlineStr">
        <is>
          <t>6.2.1</t>
        </is>
      </c>
      <c r="B69" s="45" t="inlineStr">
        <is>
          <t>TVX-CH-Grave Bitume GB3, épaisseur 14cm, y compris couches d'accrochage, sujétions de raccordement aux revêtements existants, à la présence d'ouvrages aux milieu des revêtements, à la mise en œuvre à la main dans certaines zones,traitement des joints</t>
        </is>
      </c>
      <c r="C69" s="5" t="inlineStr">
        <is>
          <t>m3</t>
        </is>
      </c>
      <c r="D69" s="136" t="n">
        <v>1409</v>
      </c>
      <c r="E69" s="137" t="n">
        <v>1409</v>
      </c>
      <c r="F69" s="51" t="n">
        <v>168.7</v>
      </c>
      <c r="G69" s="51" t="n">
        <v>237698.3</v>
      </c>
      <c r="H69" s="138" t="n">
        <v>1409</v>
      </c>
      <c r="I69" s="53" t="n">
        <v>247.38</v>
      </c>
      <c r="J69" s="53" t="n">
        <v>348558.42</v>
      </c>
      <c r="K69" s="139" t="n">
        <v>1409</v>
      </c>
      <c r="L69" s="55" t="n">
        <v>247.38</v>
      </c>
      <c r="M69" s="55" t="n">
        <v>348558.42</v>
      </c>
      <c r="N69" s="146" t="n">
        <v>1417</v>
      </c>
      <c r="O69" s="57" t="n">
        <v>232.18</v>
      </c>
      <c r="P69" s="57" t="n">
        <v>328999.06</v>
      </c>
      <c r="Q69" s="146" t="n">
        <v>1451</v>
      </c>
      <c r="R69" s="59" t="n">
        <v>200.55</v>
      </c>
      <c r="S69" s="59" t="n">
        <v>290998.05</v>
      </c>
      <c r="T69" s="148" t="n">
        <v>829</v>
      </c>
      <c r="U69" s="78" t="n">
        <v>200.55</v>
      </c>
      <c r="V69" s="78" t="n">
        <v>166255.95</v>
      </c>
      <c r="W69" s="151" t="n">
        <v>1410.52</v>
      </c>
      <c r="X69" s="63" t="n">
        <v>215.46</v>
      </c>
      <c r="Y69" s="63" t="n">
        <v>303910.64</v>
      </c>
      <c r="Z69" s="150" t="n">
        <v>906.76</v>
      </c>
      <c r="AA69" s="78" t="n">
        <v>218.63</v>
      </c>
      <c r="AB69" s="78" t="n">
        <v>198244.94</v>
      </c>
      <c r="AC69" s="137" t="n">
        <v>1409</v>
      </c>
      <c r="AD69" s="51" t="n">
        <v>227.26</v>
      </c>
      <c r="AE69" s="51" t="n">
        <v>320209.34</v>
      </c>
    </row>
    <row r="70" ht="75" customHeight="1" s="116">
      <c r="A70" s="5" t="inlineStr">
        <is>
          <t>6.2.3</t>
        </is>
      </c>
      <c r="B70" s="45" t="inlineStr">
        <is>
          <t>TVX-CH-Béton Bitumineux semi-grenu BBSG 3  -EB10, épaisseur 6cm, y compris couches d'accrochage, sujétions de raccordement aux revêtements existants, à la présence d'ouvrages aux milieu des revêtements, à la mise en œuvre à la main dans certaines zones,traitement des joints</t>
        </is>
      </c>
      <c r="C70" s="5" t="inlineStr">
        <is>
          <t>m3</t>
        </is>
      </c>
      <c r="D70" s="136" t="n">
        <v>604</v>
      </c>
      <c r="E70" s="137" t="n">
        <v>604</v>
      </c>
      <c r="F70" s="51" t="n">
        <v>191.4</v>
      </c>
      <c r="G70" s="51" t="n">
        <v>115605.6</v>
      </c>
      <c r="H70" s="138" t="n">
        <v>604</v>
      </c>
      <c r="I70" s="53" t="n">
        <v>295.27</v>
      </c>
      <c r="J70" s="53" t="n">
        <v>178343.08</v>
      </c>
      <c r="K70" s="139" t="n">
        <v>604</v>
      </c>
      <c r="L70" s="55" t="n">
        <v>295.27</v>
      </c>
      <c r="M70" s="55" t="n">
        <v>178343.08</v>
      </c>
      <c r="N70" s="146" t="n">
        <v>607</v>
      </c>
      <c r="O70" s="57" t="n">
        <v>256.91</v>
      </c>
      <c r="P70" s="57" t="n">
        <v>155944.37</v>
      </c>
      <c r="Q70" s="141" t="n">
        <v>604</v>
      </c>
      <c r="R70" s="59" t="n">
        <v>228.32</v>
      </c>
      <c r="S70" s="59" t="n">
        <v>137905.28</v>
      </c>
      <c r="T70" s="142" t="n">
        <v>604</v>
      </c>
      <c r="U70" s="61" t="n">
        <v>228.32</v>
      </c>
      <c r="V70" s="61" t="n">
        <v>137905.28</v>
      </c>
      <c r="W70" s="151" t="n">
        <v>604.51</v>
      </c>
      <c r="X70" s="63" t="n">
        <v>238.08</v>
      </c>
      <c r="Y70" s="63" t="n">
        <v>143921.74</v>
      </c>
      <c r="Z70" s="151" t="n">
        <v>604.51</v>
      </c>
      <c r="AA70" s="65" t="n">
        <v>238.08</v>
      </c>
      <c r="AB70" s="65" t="n">
        <v>143921.74</v>
      </c>
      <c r="AC70" s="137" t="n">
        <v>604</v>
      </c>
      <c r="AD70" s="51" t="n">
        <v>242.47</v>
      </c>
      <c r="AE70" s="51" t="n">
        <v>146451.88</v>
      </c>
    </row>
    <row r="71" ht="75" customHeight="1" s="116">
      <c r="A71" s="5" t="inlineStr">
        <is>
          <t>6.2.4</t>
        </is>
      </c>
      <c r="B71" s="45" t="inlineStr">
        <is>
          <t>TVX-CH-Béton Bitumineux semi-grenu BBSG 0/6, épaisseur 3cm pour trottoirs, y compris couches d'accrochage, sujétions de raccordement aux revêtements existants, à la présence d'ouvrages aux milieu des revêtements, à la mise en œuvre à la main dans certaines zones,traitement des joints</t>
        </is>
      </c>
      <c r="C71" s="5" t="inlineStr">
        <is>
          <t>m3</t>
        </is>
      </c>
      <c r="D71" s="152" t="n">
        <v>63.82</v>
      </c>
      <c r="E71" s="153" t="n">
        <v>63.82</v>
      </c>
      <c r="F71" s="51" t="n">
        <v>239.82</v>
      </c>
      <c r="G71" s="51" t="n">
        <v>15305.31</v>
      </c>
      <c r="H71" s="154" t="n">
        <v>63.82</v>
      </c>
      <c r="I71" s="53" t="n">
        <v>404.51</v>
      </c>
      <c r="J71" s="53" t="n">
        <v>25815.83</v>
      </c>
      <c r="K71" s="155" t="n">
        <v>63.82</v>
      </c>
      <c r="L71" s="55" t="n">
        <v>404.51</v>
      </c>
      <c r="M71" s="55" t="n">
        <v>25815.83</v>
      </c>
      <c r="N71" s="151" t="n">
        <v>84.64</v>
      </c>
      <c r="O71" s="57" t="n">
        <v>395.74</v>
      </c>
      <c r="P71" s="57" t="n">
        <v>33495.43</v>
      </c>
      <c r="Q71" s="156" t="n">
        <v>63.82</v>
      </c>
      <c r="R71" s="59" t="n">
        <v>391.12</v>
      </c>
      <c r="S71" s="59" t="n">
        <v>24961.28</v>
      </c>
      <c r="T71" s="157" t="n">
        <v>63.82</v>
      </c>
      <c r="U71" s="61" t="n">
        <v>391.12</v>
      </c>
      <c r="V71" s="61" t="n">
        <v>24961.28</v>
      </c>
      <c r="W71" s="151" t="n">
        <v>63.48</v>
      </c>
      <c r="X71" s="63" t="n">
        <v>390.89</v>
      </c>
      <c r="Y71" s="63" t="n">
        <v>24813.7</v>
      </c>
      <c r="Z71" s="151" t="n">
        <v>63.48</v>
      </c>
      <c r="AA71" s="65" t="n">
        <v>390.89</v>
      </c>
      <c r="AB71" s="65" t="n">
        <v>24813.7</v>
      </c>
      <c r="AC71" s="153" t="n">
        <v>63.82</v>
      </c>
      <c r="AD71" s="51" t="n">
        <v>414.31</v>
      </c>
      <c r="AE71" s="51" t="n">
        <v>26441.26</v>
      </c>
    </row>
    <row r="72" ht="90" customHeight="1" s="116">
      <c r="A72" s="5" t="inlineStr">
        <is>
          <t>6.2.5</t>
        </is>
      </c>
      <c r="B72" s="45" t="inlineStr">
        <is>
          <t>TVX- CH- Béton Bitumineux semi-grenu BBSG 0/6 clair à base de liants végétaux, épaisseur 3cm pour voie de mobilité active, y compris couches d'accrochage, sujétions de raccordement aux revêtements existants, à la présence d'ouvrages aux milieu des revêtements, à la mise en œuvre à la main dans certaines zones,traitement des joints</t>
        </is>
      </c>
      <c r="C72" s="5" t="inlineStr">
        <is>
          <t>m3</t>
        </is>
      </c>
      <c r="D72" s="152" t="n">
        <v>29.32</v>
      </c>
      <c r="E72" s="153" t="n">
        <v>29.32</v>
      </c>
      <c r="F72" s="51" t="n">
        <v>328.33</v>
      </c>
      <c r="G72" s="51" t="n">
        <v>9626.639999999999</v>
      </c>
      <c r="H72" s="154" t="n">
        <v>29.32</v>
      </c>
      <c r="I72" s="53" t="n">
        <v>959.27</v>
      </c>
      <c r="J72" s="53" t="n">
        <v>28125.8</v>
      </c>
      <c r="K72" s="155" t="n">
        <v>29.32</v>
      </c>
      <c r="L72" s="55" t="n">
        <v>959.27</v>
      </c>
      <c r="M72" s="55" t="n">
        <v>28125.8</v>
      </c>
      <c r="N72" s="151" t="n">
        <v>38.76</v>
      </c>
      <c r="O72" s="57" t="n">
        <v>822.11</v>
      </c>
      <c r="P72" s="57" t="n">
        <v>31864.98</v>
      </c>
      <c r="Q72" s="156" t="n">
        <v>29.32</v>
      </c>
      <c r="R72" s="59" t="n">
        <v>1032.65</v>
      </c>
      <c r="S72" s="59" t="n">
        <v>30277.3</v>
      </c>
      <c r="T72" s="150" t="n">
        <v>29.32</v>
      </c>
      <c r="U72" s="78" t="n">
        <v>692.97</v>
      </c>
      <c r="V72" s="78" t="n">
        <v>20317.88</v>
      </c>
      <c r="W72" s="151" t="n">
        <v>29.08</v>
      </c>
      <c r="X72" s="63" t="n">
        <v>1030.61</v>
      </c>
      <c r="Y72" s="63" t="n">
        <v>29970.14</v>
      </c>
      <c r="Z72" s="151" t="n">
        <v>29.08</v>
      </c>
      <c r="AA72" s="65" t="n">
        <v>1030.61</v>
      </c>
      <c r="AB72" s="65" t="n">
        <v>29970.14</v>
      </c>
      <c r="AC72" s="153" t="n">
        <v>29.32</v>
      </c>
      <c r="AD72" s="51" t="n">
        <v>756.52</v>
      </c>
      <c r="AE72" s="51" t="n">
        <v>22181.17</v>
      </c>
    </row>
    <row r="73" ht="45" customHeight="1" s="116">
      <c r="A73" s="46" t="inlineStr">
        <is>
          <t>6.3</t>
        </is>
      </c>
      <c r="B73" s="47" t="inlineStr">
        <is>
          <t>TVX- CH- BORDURES y compris terrassements et massifs de fondation, sujétions d'abaissements, courbes, éléments spéciaux</t>
        </is>
      </c>
      <c r="C73" s="46" t="n"/>
      <c r="D73" s="46" t="n"/>
      <c r="E73" s="46" t="n"/>
      <c r="F73" s="46" t="n"/>
      <c r="G73" s="46" t="n"/>
      <c r="H73" s="46" t="n"/>
      <c r="I73" s="46" t="n"/>
      <c r="J73" s="46" t="n"/>
      <c r="K73" s="46" t="n"/>
      <c r="L73" s="46" t="n"/>
      <c r="M73" s="46" t="n"/>
      <c r="N73" s="46" t="n"/>
      <c r="O73" s="46" t="n"/>
      <c r="P73" s="46" t="n"/>
      <c r="Q73" s="46" t="n"/>
      <c r="R73" s="46" t="n"/>
      <c r="S73" s="46" t="n"/>
      <c r="T73" s="46" t="n"/>
      <c r="U73" s="46" t="n"/>
      <c r="V73" s="46" t="n"/>
      <c r="W73" s="46" t="n"/>
      <c r="X73" s="46" t="n"/>
      <c r="Y73" s="46" t="n"/>
      <c r="Z73" s="46" t="n"/>
      <c r="AA73" s="46" t="n"/>
      <c r="AB73" s="46" t="n"/>
      <c r="AC73" s="46" t="n"/>
      <c r="AD73" s="46" t="n"/>
      <c r="AE73" s="46" t="n"/>
    </row>
    <row r="74" ht="30" customHeight="1" s="116">
      <c r="A74" s="5" t="inlineStr">
        <is>
          <t>6.3.1</t>
        </is>
      </c>
      <c r="B74" s="45" t="inlineStr">
        <is>
          <t>TVX-BORDURES- Bordures type T3, classe U, (résistance 6Mpa), y compris dispositif anti-stationnement</t>
        </is>
      </c>
      <c r="C74" s="5" t="inlineStr">
        <is>
          <t>m</t>
        </is>
      </c>
      <c r="D74" s="136" t="n">
        <v>621</v>
      </c>
      <c r="E74" s="137" t="n">
        <v>621</v>
      </c>
      <c r="F74" s="51" t="n">
        <v>28.37</v>
      </c>
      <c r="G74" s="51" t="n">
        <v>17617.77</v>
      </c>
      <c r="H74" s="138" t="n">
        <v>621</v>
      </c>
      <c r="I74" s="53" t="n">
        <v>32.15</v>
      </c>
      <c r="J74" s="53" t="n">
        <v>19965.15</v>
      </c>
      <c r="K74" s="139" t="n">
        <v>621</v>
      </c>
      <c r="L74" s="55" t="n">
        <v>32.15</v>
      </c>
      <c r="M74" s="55" t="n">
        <v>19965.15</v>
      </c>
      <c r="N74" s="146" t="n">
        <v>654</v>
      </c>
      <c r="O74" s="57" t="n">
        <v>48.76</v>
      </c>
      <c r="P74" s="57" t="n">
        <v>31889.04</v>
      </c>
      <c r="Q74" s="146" t="n">
        <v>638</v>
      </c>
      <c r="R74" s="59" t="n">
        <v>32.77</v>
      </c>
      <c r="S74" s="59" t="n">
        <v>20907.26</v>
      </c>
      <c r="T74" s="148" t="n">
        <v>638</v>
      </c>
      <c r="U74" s="78" t="n">
        <v>22.6</v>
      </c>
      <c r="V74" s="78" t="n">
        <v>14418.8</v>
      </c>
      <c r="W74" s="146" t="n">
        <v>662</v>
      </c>
      <c r="X74" s="63" t="n">
        <v>29.96</v>
      </c>
      <c r="Y74" s="63" t="n">
        <v>19833.52</v>
      </c>
      <c r="Z74" s="146" t="n">
        <v>662</v>
      </c>
      <c r="AA74" s="65" t="n">
        <v>29.96</v>
      </c>
      <c r="AB74" s="65" t="n">
        <v>19833.52</v>
      </c>
      <c r="AC74" s="137" t="n">
        <v>621</v>
      </c>
      <c r="AD74" s="51" t="n">
        <v>36.69</v>
      </c>
      <c r="AE74" s="51" t="n">
        <v>22784.49</v>
      </c>
    </row>
    <row r="75" ht="30" customHeight="1" s="116">
      <c r="A75" s="5" t="inlineStr">
        <is>
          <t>6.3.2</t>
        </is>
      </c>
      <c r="B75" s="45" t="inlineStr">
        <is>
          <t>TVX-BORDURES- Bordures type A2, classe U, (résistance 6Mpa), y compris dispositif anti-stationnement</t>
        </is>
      </c>
      <c r="C75" s="5" t="inlineStr">
        <is>
          <t>m</t>
        </is>
      </c>
      <c r="D75" s="136" t="n">
        <v>1633</v>
      </c>
      <c r="E75" s="137" t="n">
        <v>1633</v>
      </c>
      <c r="F75" s="51" t="n">
        <v>23.83</v>
      </c>
      <c r="G75" s="51" t="n">
        <v>38914.39</v>
      </c>
      <c r="H75" s="138" t="n">
        <v>1633</v>
      </c>
      <c r="I75" s="53" t="n">
        <v>27.58</v>
      </c>
      <c r="J75" s="53" t="n">
        <v>45038.14</v>
      </c>
      <c r="K75" s="139" t="n">
        <v>1633</v>
      </c>
      <c r="L75" s="55" t="n">
        <v>27.58</v>
      </c>
      <c r="M75" s="55" t="n">
        <v>45038.14</v>
      </c>
      <c r="N75" s="146" t="n">
        <v>1621</v>
      </c>
      <c r="O75" s="57" t="n">
        <v>34.88</v>
      </c>
      <c r="P75" s="57" t="n">
        <v>56540.48</v>
      </c>
      <c r="Q75" s="141" t="n">
        <v>1633</v>
      </c>
      <c r="R75" s="59" t="n">
        <v>22.66</v>
      </c>
      <c r="S75" s="59" t="n">
        <v>37003.78</v>
      </c>
      <c r="T75" s="148" t="n">
        <v>1633</v>
      </c>
      <c r="U75" s="78" t="n">
        <v>18.84</v>
      </c>
      <c r="V75" s="78" t="n">
        <v>30765.72</v>
      </c>
      <c r="W75" s="146" t="n">
        <v>1619</v>
      </c>
      <c r="X75" s="63" t="n">
        <v>20.43</v>
      </c>
      <c r="Y75" s="63" t="n">
        <v>33076.17</v>
      </c>
      <c r="Z75" s="146" t="n">
        <v>1619</v>
      </c>
      <c r="AA75" s="65" t="n">
        <v>20.43</v>
      </c>
      <c r="AB75" s="65" t="n">
        <v>33076.17</v>
      </c>
      <c r="AC75" s="137" t="n">
        <v>1633</v>
      </c>
      <c r="AD75" s="51" t="n">
        <v>25.31</v>
      </c>
      <c r="AE75" s="51" t="n">
        <v>41331.23</v>
      </c>
    </row>
    <row r="76">
      <c r="A76" s="5" t="inlineStr">
        <is>
          <t>6.3.3</t>
        </is>
      </c>
      <c r="B76" s="45" t="inlineStr">
        <is>
          <t>TVX-BORDURES- Bordures type P1, classe T, (résistance 5MPa)</t>
        </is>
      </c>
      <c r="C76" s="5" t="inlineStr">
        <is>
          <t>m</t>
        </is>
      </c>
      <c r="D76" s="136" t="n">
        <v>839</v>
      </c>
      <c r="E76" s="137" t="n">
        <v>839</v>
      </c>
      <c r="F76" s="51" t="n">
        <v>14.98</v>
      </c>
      <c r="G76" s="51" t="n">
        <v>12568.22</v>
      </c>
      <c r="H76" s="146" t="n">
        <v>811</v>
      </c>
      <c r="I76" s="53" t="n">
        <v>21.73</v>
      </c>
      <c r="J76" s="53" t="n">
        <v>17623.03</v>
      </c>
      <c r="K76" s="146" t="n">
        <v>811</v>
      </c>
      <c r="L76" s="55" t="n">
        <v>21.73</v>
      </c>
      <c r="M76" s="55" t="n">
        <v>17623.03</v>
      </c>
      <c r="N76" s="146" t="n">
        <v>782</v>
      </c>
      <c r="O76" s="57" t="n">
        <v>19.06</v>
      </c>
      <c r="P76" s="57" t="n">
        <v>14904.92</v>
      </c>
      <c r="Q76" s="141" t="n">
        <v>839</v>
      </c>
      <c r="R76" s="59" t="n">
        <v>19.59</v>
      </c>
      <c r="S76" s="59" t="n">
        <v>16436.01</v>
      </c>
      <c r="T76" s="142" t="n">
        <v>839</v>
      </c>
      <c r="U76" s="61" t="n">
        <v>19.59</v>
      </c>
      <c r="V76" s="61" t="n">
        <v>16436.01</v>
      </c>
      <c r="W76" s="146" t="n">
        <v>834</v>
      </c>
      <c r="X76" s="63" t="n">
        <v>16.79</v>
      </c>
      <c r="Y76" s="63" t="n">
        <v>14002.86</v>
      </c>
      <c r="Z76" s="146" t="n">
        <v>834</v>
      </c>
      <c r="AA76" s="65" t="n">
        <v>16.79</v>
      </c>
      <c r="AB76" s="65" t="n">
        <v>14002.86</v>
      </c>
      <c r="AC76" s="137" t="n">
        <v>839</v>
      </c>
      <c r="AD76" s="51" t="n">
        <v>20.99</v>
      </c>
      <c r="AE76" s="51" t="n">
        <v>17610.61</v>
      </c>
    </row>
    <row r="77" ht="30" customHeight="1" s="116">
      <c r="A77" s="5" t="inlineStr">
        <is>
          <t>6.3.4</t>
        </is>
      </c>
      <c r="B77" s="45" t="inlineStr">
        <is>
          <t>TVX-BORDURES- Bordure  réflectorisée pour îlot de type I2 saillie 11 cm, de couleur blanche</t>
        </is>
      </c>
      <c r="C77" s="5" t="inlineStr">
        <is>
          <t>m</t>
        </is>
      </c>
      <c r="D77" s="136" t="n">
        <v>138</v>
      </c>
      <c r="E77" s="137" t="n">
        <v>138</v>
      </c>
      <c r="F77" s="51" t="n">
        <v>35.41</v>
      </c>
      <c r="G77" s="51" t="n">
        <v>4886.58</v>
      </c>
      <c r="H77" s="138" t="n">
        <v>138</v>
      </c>
      <c r="I77" s="53" t="n">
        <v>48.12</v>
      </c>
      <c r="J77" s="53" t="n">
        <v>6640.56</v>
      </c>
      <c r="K77" s="139" t="n">
        <v>138</v>
      </c>
      <c r="L77" s="55" t="n">
        <v>48.12</v>
      </c>
      <c r="M77" s="55" t="n">
        <v>6640.56</v>
      </c>
      <c r="N77" s="146" t="n">
        <v>136</v>
      </c>
      <c r="O77" s="57" t="n">
        <v>41.15</v>
      </c>
      <c r="P77" s="57" t="n">
        <v>5596.4</v>
      </c>
      <c r="Q77" s="141" t="n">
        <v>138</v>
      </c>
      <c r="R77" s="59" t="n">
        <v>37.24</v>
      </c>
      <c r="S77" s="59" t="n">
        <v>5139.12</v>
      </c>
      <c r="T77" s="142" t="n">
        <v>138</v>
      </c>
      <c r="U77" s="61" t="n">
        <v>37.24</v>
      </c>
      <c r="V77" s="61" t="n">
        <v>5139.12</v>
      </c>
      <c r="W77" s="146" t="n">
        <v>126</v>
      </c>
      <c r="X77" s="63" t="n">
        <v>39.26</v>
      </c>
      <c r="Y77" s="63" t="n">
        <v>4946.76</v>
      </c>
      <c r="Z77" s="146" t="n">
        <v>126</v>
      </c>
      <c r="AA77" s="65" t="n">
        <v>39.26</v>
      </c>
      <c r="AB77" s="65" t="n">
        <v>4946.76</v>
      </c>
      <c r="AC77" s="137" t="n">
        <v>138</v>
      </c>
      <c r="AD77" s="51" t="n">
        <v>39</v>
      </c>
      <c r="AE77" s="51" t="n">
        <v>5382</v>
      </c>
    </row>
    <row r="78">
      <c r="A78" s="5" t="inlineStr">
        <is>
          <t>6.3.5</t>
        </is>
      </c>
      <c r="B78" s="69" t="inlineStr">
        <is>
          <t>TVX-BORDURES- Bordure type SV coulée en place</t>
        </is>
      </c>
      <c r="C78" s="5" t="inlineStr">
        <is>
          <t>m</t>
        </is>
      </c>
      <c r="D78" s="70" t="inlineStr">
        <is>
          <t>ajouté par Candidat 4 — variante 1</t>
        </is>
      </c>
      <c r="E78" s="136" t="n">
        <v>0</v>
      </c>
      <c r="F78" s="71" t="n">
        <v>0</v>
      </c>
      <c r="G78" s="71" t="n">
        <v>0</v>
      </c>
      <c r="H78" s="136" t="n">
        <v>0</v>
      </c>
      <c r="I78" s="71" t="n">
        <v>0</v>
      </c>
      <c r="J78" s="71" t="n">
        <v>0</v>
      </c>
      <c r="K78" s="136" t="n">
        <v>0</v>
      </c>
      <c r="L78" s="71" t="n">
        <v>0</v>
      </c>
      <c r="M78" s="71" t="n">
        <v>0</v>
      </c>
      <c r="N78" s="136" t="n">
        <v>0</v>
      </c>
      <c r="O78" s="71" t="n">
        <v>0</v>
      </c>
      <c r="P78" s="71" t="n">
        <v>0</v>
      </c>
      <c r="Q78" s="136" t="n">
        <v>0</v>
      </c>
      <c r="R78" s="71" t="n">
        <v>0</v>
      </c>
      <c r="S78" s="71" t="n">
        <v>0</v>
      </c>
      <c r="T78" s="145" t="n">
        <v>346</v>
      </c>
      <c r="U78" s="73" t="n">
        <v>45.39</v>
      </c>
      <c r="V78" s="73">
        <f>IF(AND(ISNUMBER(T78),ISNUMBER(U78)),T78*U78,"")</f>
        <v/>
      </c>
      <c r="W78" s="136" t="n">
        <v>0</v>
      </c>
      <c r="X78" s="71" t="n">
        <v>0</v>
      </c>
      <c r="Y78" s="71" t="n">
        <v>0</v>
      </c>
      <c r="Z78" s="136" t="n">
        <v>0</v>
      </c>
      <c r="AA78" s="71" t="n">
        <v>0</v>
      </c>
      <c r="AB78" s="71" t="n">
        <v>0</v>
      </c>
      <c r="AC78" s="136" t="n">
        <v>0</v>
      </c>
      <c r="AD78" s="71" t="n">
        <v>0</v>
      </c>
      <c r="AE78" s="71" t="n">
        <v>0</v>
      </c>
    </row>
    <row r="79">
      <c r="A79" s="5" t="inlineStr">
        <is>
          <t>6.3.5</t>
        </is>
      </c>
      <c r="B79" s="69" t="inlineStr">
        <is>
          <t>TVX-BORDURES- Bordure type Autonor coulée en place</t>
        </is>
      </c>
      <c r="C79" s="5" t="inlineStr">
        <is>
          <t>m</t>
        </is>
      </c>
      <c r="D79" s="70" t="inlineStr">
        <is>
          <t>ajouté par Candidat 4 — variante 1</t>
        </is>
      </c>
      <c r="E79" s="136" t="n">
        <v>0</v>
      </c>
      <c r="F79" s="71" t="n">
        <v>0</v>
      </c>
      <c r="G79" s="71" t="n">
        <v>0</v>
      </c>
      <c r="H79" s="136" t="n">
        <v>0</v>
      </c>
      <c r="I79" s="71" t="n">
        <v>0</v>
      </c>
      <c r="J79" s="71" t="n">
        <v>0</v>
      </c>
      <c r="K79" s="136" t="n">
        <v>0</v>
      </c>
      <c r="L79" s="71" t="n">
        <v>0</v>
      </c>
      <c r="M79" s="71" t="n">
        <v>0</v>
      </c>
      <c r="N79" s="136" t="n">
        <v>0</v>
      </c>
      <c r="O79" s="71" t="n">
        <v>0</v>
      </c>
      <c r="P79" s="71" t="n">
        <v>0</v>
      </c>
      <c r="Q79" s="136" t="n">
        <v>0</v>
      </c>
      <c r="R79" s="71" t="n">
        <v>0</v>
      </c>
      <c r="S79" s="71" t="n">
        <v>0</v>
      </c>
      <c r="T79" s="145" t="n">
        <v>313</v>
      </c>
      <c r="U79" s="73" t="n">
        <v>56.13</v>
      </c>
      <c r="V79" s="73">
        <f>IF(AND(ISNUMBER(T79),ISNUMBER(U79)),T79*U79,"")</f>
        <v/>
      </c>
      <c r="W79" s="136" t="n">
        <v>0</v>
      </c>
      <c r="X79" s="71" t="n">
        <v>0</v>
      </c>
      <c r="Y79" s="71" t="n">
        <v>0</v>
      </c>
      <c r="Z79" s="136" t="n">
        <v>0</v>
      </c>
      <c r="AA79" s="71" t="n">
        <v>0</v>
      </c>
      <c r="AB79" s="71" t="n">
        <v>0</v>
      </c>
      <c r="AC79" s="136" t="n">
        <v>0</v>
      </c>
      <c r="AD79" s="71" t="n">
        <v>0</v>
      </c>
      <c r="AE79" s="71" t="n">
        <v>0</v>
      </c>
    </row>
    <row r="80">
      <c r="A80" s="5" t="inlineStr">
        <is>
          <t>6.3.5</t>
        </is>
      </c>
      <c r="B80" s="45" t="inlineStr">
        <is>
          <t>TVX-BORDURES- Bordure type SV</t>
        </is>
      </c>
      <c r="C80" s="5" t="inlineStr">
        <is>
          <t>m</t>
        </is>
      </c>
      <c r="D80" s="136" t="n">
        <v>322</v>
      </c>
      <c r="E80" s="137" t="n">
        <v>322</v>
      </c>
      <c r="F80" s="51" t="n">
        <v>65.06</v>
      </c>
      <c r="G80" s="51" t="n">
        <v>20949.32</v>
      </c>
      <c r="H80" s="146" t="n">
        <v>334</v>
      </c>
      <c r="I80" s="53" t="n">
        <v>52.06</v>
      </c>
      <c r="J80" s="53" t="n">
        <v>17388.04</v>
      </c>
      <c r="K80" s="146" t="n">
        <v>334</v>
      </c>
      <c r="L80" s="55" t="n">
        <v>52.06</v>
      </c>
      <c r="M80" s="55" t="n">
        <v>17388.04</v>
      </c>
      <c r="N80" s="146" t="n">
        <v>330</v>
      </c>
      <c r="O80" s="57" t="n">
        <v>113.86</v>
      </c>
      <c r="P80" s="57" t="n">
        <v>37573.8</v>
      </c>
      <c r="Q80" s="146" t="n">
        <v>346</v>
      </c>
      <c r="R80" s="59" t="n">
        <v>79.95999999999999</v>
      </c>
      <c r="S80" s="59" t="n">
        <v>27666.16</v>
      </c>
      <c r="T80" s="81" t="inlineStr">
        <is>
          <t>À VÉRIFIER</t>
        </is>
      </c>
      <c r="U80" s="82" t="n"/>
      <c r="V80" s="82" t="n"/>
      <c r="W80" s="146" t="n">
        <v>331</v>
      </c>
      <c r="X80" s="63" t="n">
        <v>44.94</v>
      </c>
      <c r="Y80" s="63" t="n">
        <v>14875.14</v>
      </c>
      <c r="Z80" s="146" t="n">
        <v>331</v>
      </c>
      <c r="AA80" s="65" t="n">
        <v>44.94</v>
      </c>
      <c r="AB80" s="65" t="n">
        <v>14875.14</v>
      </c>
      <c r="AC80" s="137" t="n">
        <v>322</v>
      </c>
      <c r="AD80" s="51" t="n">
        <v>82.04000000000001</v>
      </c>
      <c r="AE80" s="51" t="n">
        <v>26416.88</v>
      </c>
    </row>
    <row r="81">
      <c r="A81" s="5" t="inlineStr">
        <is>
          <t>6.3.5</t>
        </is>
      </c>
      <c r="B81" s="45" t="inlineStr">
        <is>
          <t>TVX-BORDURES- Bordure type Autonor</t>
        </is>
      </c>
      <c r="C81" s="5" t="inlineStr">
        <is>
          <t>m</t>
        </is>
      </c>
      <c r="D81" s="136" t="n">
        <v>299</v>
      </c>
      <c r="E81" s="137" t="n">
        <v>299</v>
      </c>
      <c r="F81" s="51" t="n">
        <v>118.77</v>
      </c>
      <c r="G81" s="51" t="n">
        <v>35512.23</v>
      </c>
      <c r="H81" s="146" t="n">
        <v>306</v>
      </c>
      <c r="I81" s="53" t="n">
        <v>169.23</v>
      </c>
      <c r="J81" s="53" t="n">
        <v>51784.38</v>
      </c>
      <c r="K81" s="146" t="n">
        <v>306</v>
      </c>
      <c r="L81" s="55" t="n">
        <v>169.23</v>
      </c>
      <c r="M81" s="55" t="n">
        <v>51784.38</v>
      </c>
      <c r="N81" s="146" t="n">
        <v>291</v>
      </c>
      <c r="O81" s="57" t="n">
        <v>171.09</v>
      </c>
      <c r="P81" s="57" t="n">
        <v>49787.19</v>
      </c>
      <c r="Q81" s="146" t="n">
        <v>313</v>
      </c>
      <c r="R81" s="59" t="n">
        <v>128.31</v>
      </c>
      <c r="S81" s="59" t="n">
        <v>40161.03</v>
      </c>
      <c r="T81" s="81" t="inlineStr">
        <is>
          <t>À VÉRIFIER</t>
        </is>
      </c>
      <c r="U81" s="82" t="n"/>
      <c r="V81" s="82" t="n"/>
      <c r="W81" s="146" t="n">
        <v>313</v>
      </c>
      <c r="X81" s="63" t="n">
        <v>106.52</v>
      </c>
      <c r="Y81" s="63" t="n">
        <v>33340.76</v>
      </c>
      <c r="Z81" s="146" t="n">
        <v>313</v>
      </c>
      <c r="AA81" s="65" t="n">
        <v>106.52</v>
      </c>
      <c r="AB81" s="65" t="n">
        <v>33340.76</v>
      </c>
      <c r="AC81" s="137" t="n">
        <v>299</v>
      </c>
      <c r="AD81" s="51" t="n">
        <v>148.35</v>
      </c>
      <c r="AE81" s="51" t="n">
        <v>44356.65</v>
      </c>
    </row>
    <row r="82" ht="30" customHeight="1" s="116">
      <c r="A82" s="5" t="inlineStr">
        <is>
          <t>6.3.6</t>
        </is>
      </c>
      <c r="B82" s="45" t="inlineStr">
        <is>
          <t>TVX-BORDURES- Muret de soutennement hateur variable allant de 0,80 m à 1,80m</t>
        </is>
      </c>
      <c r="C82" s="5" t="inlineStr">
        <is>
          <t>m</t>
        </is>
      </c>
      <c r="D82" s="136" t="n">
        <v>92</v>
      </c>
      <c r="E82" s="137" t="n">
        <v>92</v>
      </c>
      <c r="F82" s="51" t="n">
        <v>311.69</v>
      </c>
      <c r="G82" s="51" t="n">
        <v>28675.48</v>
      </c>
      <c r="H82" s="146" t="n">
        <v>80</v>
      </c>
      <c r="I82" s="53" t="n">
        <v>599.77</v>
      </c>
      <c r="J82" s="53" t="n">
        <v>47981.6</v>
      </c>
      <c r="K82" s="146" t="n">
        <v>80</v>
      </c>
      <c r="L82" s="55" t="n">
        <v>599.77</v>
      </c>
      <c r="M82" s="55" t="n">
        <v>47981.6</v>
      </c>
      <c r="N82" s="146" t="n">
        <v>89</v>
      </c>
      <c r="O82" s="57" t="n">
        <v>648.83</v>
      </c>
      <c r="P82" s="57" t="n">
        <v>57745.87</v>
      </c>
      <c r="Q82" s="146" t="n">
        <v>43</v>
      </c>
      <c r="R82" s="59" t="n">
        <v>485.69</v>
      </c>
      <c r="S82" s="59" t="n">
        <v>20884.67</v>
      </c>
      <c r="T82" s="146" t="n">
        <v>43</v>
      </c>
      <c r="U82" s="61" t="n">
        <v>485.69</v>
      </c>
      <c r="V82" s="61" t="n">
        <v>20884.67</v>
      </c>
      <c r="W82" s="143" t="n">
        <v>92</v>
      </c>
      <c r="X82" s="63" t="n">
        <v>426.6</v>
      </c>
      <c r="Y82" s="63" t="n">
        <v>39247.2</v>
      </c>
      <c r="Z82" s="144" t="n">
        <v>92</v>
      </c>
      <c r="AA82" s="65" t="n">
        <v>426.6</v>
      </c>
      <c r="AB82" s="65" t="n">
        <v>39247.2</v>
      </c>
      <c r="AC82" s="137" t="n">
        <v>92</v>
      </c>
      <c r="AD82" s="51" t="n">
        <v>276.13</v>
      </c>
      <c r="AE82" s="51" t="n">
        <v>25403.96</v>
      </c>
    </row>
    <row r="83" ht="45" customHeight="1" s="116">
      <c r="A83" s="5" t="inlineStr">
        <is>
          <t>6.3.7</t>
        </is>
      </c>
      <c r="B83" s="45" t="inlineStr">
        <is>
          <t xml:space="preserve">TVX-BORDURES-Fourniture et mise en place de muret de soutennement de noue et fossée en gabion (hauteur variable entre 0,80 et 1m) comprenant le remplissage en galet 80/120 </t>
        </is>
      </c>
      <c r="C83" s="5" t="inlineStr">
        <is>
          <t>m</t>
        </is>
      </c>
      <c r="D83" s="136" t="n">
        <v>259</v>
      </c>
      <c r="E83" s="137" t="n">
        <v>259</v>
      </c>
      <c r="F83" s="51" t="n">
        <v>285.21</v>
      </c>
      <c r="G83" s="51" t="n">
        <v>73869.39</v>
      </c>
      <c r="H83" s="146" t="n">
        <v>253</v>
      </c>
      <c r="I83" s="53" t="n">
        <v>199.34</v>
      </c>
      <c r="J83" s="53" t="n">
        <v>50433.02</v>
      </c>
      <c r="K83" s="146" t="n">
        <v>253</v>
      </c>
      <c r="L83" s="55" t="n">
        <v>199.34</v>
      </c>
      <c r="M83" s="55" t="n">
        <v>50433.02</v>
      </c>
      <c r="N83" s="140" t="n">
        <v>259</v>
      </c>
      <c r="O83" s="57" t="n">
        <v>164.17</v>
      </c>
      <c r="P83" s="57" t="n">
        <v>42520.03</v>
      </c>
      <c r="Q83" s="141" t="n">
        <v>259</v>
      </c>
      <c r="R83" s="59" t="n">
        <v>224.23</v>
      </c>
      <c r="S83" s="59" t="n">
        <v>58075.57</v>
      </c>
      <c r="T83" s="142" t="n">
        <v>259</v>
      </c>
      <c r="U83" s="61" t="n">
        <v>224.23</v>
      </c>
      <c r="V83" s="61" t="n">
        <v>58075.57</v>
      </c>
      <c r="W83" s="146" t="n">
        <v>253</v>
      </c>
      <c r="X83" s="63" t="n">
        <v>234.52</v>
      </c>
      <c r="Y83" s="63" t="n">
        <v>59333.56</v>
      </c>
      <c r="Z83" s="146" t="n">
        <v>253</v>
      </c>
      <c r="AA83" s="65" t="n">
        <v>234.52</v>
      </c>
      <c r="AB83" s="65" t="n">
        <v>59333.56</v>
      </c>
      <c r="AC83" s="137" t="n">
        <v>259</v>
      </c>
      <c r="AD83" s="51" t="n">
        <v>189.47</v>
      </c>
      <c r="AE83" s="51" t="n">
        <v>49072.73</v>
      </c>
    </row>
    <row r="84" ht="30" customHeight="1" s="116">
      <c r="A84" s="46" t="inlineStr">
        <is>
          <t>6.4</t>
        </is>
      </c>
      <c r="B84" s="47" t="inlineStr">
        <is>
          <t>TVX-CH-CANIVEAUX-y compris terrassements et massifs de fondation, sujétions  courbes, éléments spéciaux</t>
        </is>
      </c>
      <c r="C84" s="46" t="n"/>
      <c r="D84" s="46" t="n"/>
      <c r="E84" s="46" t="n"/>
      <c r="F84" s="46" t="n"/>
      <c r="G84" s="46" t="n"/>
      <c r="H84" s="46" t="n"/>
      <c r="I84" s="46" t="n"/>
      <c r="J84" s="46" t="n"/>
      <c r="K84" s="46" t="n"/>
      <c r="L84" s="46" t="n"/>
      <c r="M84" s="46" t="n"/>
      <c r="N84" s="46" t="n"/>
      <c r="O84" s="46" t="n"/>
      <c r="P84" s="46" t="n"/>
      <c r="Q84" s="46" t="n"/>
      <c r="R84" s="46" t="n"/>
      <c r="S84" s="46" t="n"/>
      <c r="T84" s="46" t="n"/>
      <c r="U84" s="46" t="n"/>
      <c r="V84" s="46" t="n"/>
      <c r="W84" s="46" t="n"/>
      <c r="X84" s="46" t="n"/>
      <c r="Y84" s="46" t="n"/>
      <c r="Z84" s="46" t="n"/>
      <c r="AA84" s="46" t="n"/>
      <c r="AB84" s="46" t="n"/>
      <c r="AC84" s="46" t="n"/>
      <c r="AD84" s="46" t="n"/>
      <c r="AE84" s="46" t="n"/>
    </row>
    <row r="85">
      <c r="A85" s="5" t="inlineStr">
        <is>
          <t>6.4.1</t>
        </is>
      </c>
      <c r="B85" s="45" t="inlineStr">
        <is>
          <t>TVX-CANIVEAUX- Caniveaux type CS1, classe U</t>
        </is>
      </c>
      <c r="C85" s="5" t="inlineStr">
        <is>
          <t>m</t>
        </is>
      </c>
      <c r="D85" s="136" t="n">
        <v>621</v>
      </c>
      <c r="E85" s="137" t="n">
        <v>621</v>
      </c>
      <c r="F85" s="51" t="n">
        <v>21.03</v>
      </c>
      <c r="G85" s="51" t="n">
        <v>13059.63</v>
      </c>
      <c r="H85" s="138" t="n">
        <v>621</v>
      </c>
      <c r="I85" s="53" t="n">
        <v>25.56</v>
      </c>
      <c r="J85" s="53" t="n">
        <v>15872.76</v>
      </c>
      <c r="K85" s="139" t="n">
        <v>621</v>
      </c>
      <c r="L85" s="55" t="n">
        <v>25.56</v>
      </c>
      <c r="M85" s="55" t="n">
        <v>15872.76</v>
      </c>
      <c r="N85" s="146" t="n">
        <v>654</v>
      </c>
      <c r="O85" s="57" t="n">
        <v>26.78</v>
      </c>
      <c r="P85" s="57" t="n">
        <v>17514.12</v>
      </c>
      <c r="Q85" s="146" t="n">
        <v>638</v>
      </c>
      <c r="R85" s="59" t="n">
        <v>16.94</v>
      </c>
      <c r="S85" s="59" t="n">
        <v>10807.72</v>
      </c>
      <c r="T85" s="148" t="n">
        <v>638</v>
      </c>
      <c r="U85" s="78" t="n">
        <v>15.64</v>
      </c>
      <c r="V85" s="78" t="n">
        <v>9978.32</v>
      </c>
      <c r="W85" s="146" t="n">
        <v>608</v>
      </c>
      <c r="X85" s="63" t="n">
        <v>19.82</v>
      </c>
      <c r="Y85" s="63" t="n">
        <v>12050.56</v>
      </c>
      <c r="Z85" s="146" t="n">
        <v>608</v>
      </c>
      <c r="AA85" s="65" t="n">
        <v>19.82</v>
      </c>
      <c r="AB85" s="65" t="n">
        <v>12050.56</v>
      </c>
      <c r="AC85" s="137" t="n">
        <v>621</v>
      </c>
      <c r="AD85" s="51" t="n">
        <v>25.76</v>
      </c>
      <c r="AE85" s="51" t="n">
        <v>15996.96</v>
      </c>
    </row>
    <row r="86">
      <c r="A86" s="46" t="inlineStr">
        <is>
          <t>6.5</t>
        </is>
      </c>
      <c r="B86" s="47" t="inlineStr">
        <is>
          <t>TVX-CH-béton de remplissage</t>
        </is>
      </c>
      <c r="C86" s="46" t="n"/>
      <c r="D86" s="46" t="n"/>
      <c r="E86" s="46" t="n"/>
      <c r="F86" s="46" t="n"/>
      <c r="G86" s="46" t="n"/>
      <c r="H86" s="46" t="n"/>
      <c r="I86" s="46" t="n"/>
      <c r="J86" s="46" t="n"/>
      <c r="K86" s="46" t="n"/>
      <c r="L86" s="46" t="n"/>
      <c r="M86" s="46" t="n"/>
      <c r="N86" s="46" t="n"/>
      <c r="O86" s="46" t="n"/>
      <c r="P86" s="46" t="n"/>
      <c r="Q86" s="46" t="n"/>
      <c r="R86" s="46" t="n"/>
      <c r="S86" s="46" t="n"/>
      <c r="T86" s="46" t="n"/>
      <c r="U86" s="46" t="n"/>
      <c r="V86" s="46" t="n"/>
      <c r="W86" s="46" t="n"/>
      <c r="X86" s="46" t="n"/>
      <c r="Y86" s="46" t="n"/>
      <c r="Z86" s="46" t="n"/>
      <c r="AA86" s="46" t="n"/>
      <c r="AB86" s="46" t="n"/>
      <c r="AC86" s="46" t="n"/>
      <c r="AD86" s="46" t="n"/>
      <c r="AE86" s="46" t="n"/>
    </row>
    <row r="87">
      <c r="A87" s="5" t="inlineStr">
        <is>
          <t>6.5.1</t>
        </is>
      </c>
      <c r="B87" s="45" t="inlineStr">
        <is>
          <t xml:space="preserve">TVX-CH-Béton de remplissage pour ilots </t>
        </is>
      </c>
      <c r="C87" s="5" t="inlineStr">
        <is>
          <t>m3</t>
        </is>
      </c>
      <c r="D87" s="152" t="n">
        <v>39.33</v>
      </c>
      <c r="E87" s="153" t="n">
        <v>39.33</v>
      </c>
      <c r="F87" s="51" t="n">
        <v>223.17</v>
      </c>
      <c r="G87" s="51" t="n">
        <v>8777.280000000001</v>
      </c>
      <c r="H87" s="151" t="n">
        <v>50.83</v>
      </c>
      <c r="I87" s="53" t="n">
        <v>173.77</v>
      </c>
      <c r="J87" s="53" t="n">
        <v>8832.73</v>
      </c>
      <c r="K87" s="151" t="n">
        <v>50.83</v>
      </c>
      <c r="L87" s="55" t="n">
        <v>173.77</v>
      </c>
      <c r="M87" s="55" t="n">
        <v>8832.73</v>
      </c>
      <c r="N87" s="146" t="n">
        <v>44</v>
      </c>
      <c r="O87" s="57" t="n">
        <v>197.3</v>
      </c>
      <c r="P87" s="57" t="n">
        <v>8681.200000000001</v>
      </c>
      <c r="Q87" s="146" t="n">
        <v>69</v>
      </c>
      <c r="R87" s="59" t="n">
        <v>147.52</v>
      </c>
      <c r="S87" s="59" t="n">
        <v>10178.88</v>
      </c>
      <c r="T87" s="146" t="n">
        <v>69</v>
      </c>
      <c r="U87" s="61" t="n">
        <v>147.52</v>
      </c>
      <c r="V87" s="61" t="n">
        <v>10178.88</v>
      </c>
      <c r="W87" s="151" t="n">
        <v>63.34</v>
      </c>
      <c r="X87" s="63" t="n">
        <v>138.22</v>
      </c>
      <c r="Y87" s="63" t="n">
        <v>8754.85</v>
      </c>
      <c r="Z87" s="151" t="n">
        <v>63.34</v>
      </c>
      <c r="AA87" s="65" t="n">
        <v>138.22</v>
      </c>
      <c r="AB87" s="65" t="n">
        <v>8754.85</v>
      </c>
      <c r="AC87" s="153" t="n">
        <v>39.33</v>
      </c>
      <c r="AD87" s="51" t="n">
        <v>158.87</v>
      </c>
      <c r="AE87" s="51" t="n">
        <v>6248.36</v>
      </c>
    </row>
    <row r="88">
      <c r="A88" s="66" t="n"/>
      <c r="B88" s="67" t="inlineStr">
        <is>
          <t xml:space="preserve">Sous-Total </t>
        </is>
      </c>
      <c r="C88" s="66" t="n"/>
      <c r="D88" s="66" t="n"/>
      <c r="E88" s="66" t="n"/>
      <c r="F88" s="66" t="n"/>
      <c r="G88" s="68">
        <f>SUM(G61:G87)</f>
        <v/>
      </c>
      <c r="H88" s="66" t="n"/>
      <c r="I88" s="66" t="n"/>
      <c r="J88" s="68">
        <f>SUM(J61:J87)</f>
        <v/>
      </c>
      <c r="K88" s="66" t="n"/>
      <c r="L88" s="66" t="n"/>
      <c r="M88" s="68">
        <f>SUM(M61:M87)</f>
        <v/>
      </c>
      <c r="N88" s="66" t="n"/>
      <c r="O88" s="66" t="n"/>
      <c r="P88" s="68">
        <f>SUM(P61:P87)</f>
        <v/>
      </c>
      <c r="Q88" s="66" t="n"/>
      <c r="R88" s="66" t="n"/>
      <c r="S88" s="68">
        <f>SUM(S61:S87)</f>
        <v/>
      </c>
      <c r="T88" s="66" t="n"/>
      <c r="U88" s="66" t="n"/>
      <c r="V88" s="68">
        <f>SUM(V61:V87)</f>
        <v/>
      </c>
      <c r="W88" s="66" t="n"/>
      <c r="X88" s="66" t="n"/>
      <c r="Y88" s="68">
        <f>SUM(Y61:Y87)</f>
        <v/>
      </c>
      <c r="Z88" s="66" t="n"/>
      <c r="AA88" s="66" t="n"/>
      <c r="AB88" s="68">
        <f>SUM(AB61:AB87)</f>
        <v/>
      </c>
      <c r="AC88" s="66" t="n"/>
      <c r="AD88" s="66" t="n"/>
      <c r="AE88" s="68">
        <f>SUM(AE61:AE87)</f>
        <v/>
      </c>
    </row>
    <row r="89">
      <c r="A89" s="135" t="n">
        <v>8</v>
      </c>
      <c r="B89" s="47" t="inlineStr">
        <is>
          <t>TVX -  POUR RESEAUX D'ASSAINISSEMENT</t>
        </is>
      </c>
      <c r="C89" s="46" t="n"/>
      <c r="D89" s="46" t="n"/>
      <c r="E89" s="46" t="n"/>
      <c r="F89" s="46" t="n"/>
      <c r="G89" s="46" t="n"/>
      <c r="H89" s="46" t="n"/>
      <c r="I89" s="46" t="n"/>
      <c r="J89" s="46" t="n"/>
      <c r="K89" s="46" t="n"/>
      <c r="L89" s="46" t="n"/>
      <c r="M89" s="46" t="n"/>
      <c r="N89" s="46" t="n"/>
      <c r="O89" s="46" t="n"/>
      <c r="P89" s="46" t="n"/>
      <c r="Q89" s="46" t="n"/>
      <c r="R89" s="46" t="n"/>
      <c r="S89" s="46" t="n"/>
      <c r="T89" s="46" t="n"/>
      <c r="U89" s="46" t="n"/>
      <c r="V89" s="46" t="n"/>
      <c r="W89" s="46" t="n"/>
      <c r="X89" s="46" t="n"/>
      <c r="Y89" s="46" t="n"/>
      <c r="Z89" s="46" t="n"/>
      <c r="AA89" s="46" t="n"/>
      <c r="AB89" s="46" t="n"/>
      <c r="AC89" s="46" t="n"/>
      <c r="AD89" s="46" t="n"/>
      <c r="AE89" s="46" t="n"/>
    </row>
    <row r="90">
      <c r="A90" s="46" t="inlineStr">
        <is>
          <t>8.1</t>
        </is>
      </c>
      <c r="B90" s="47" t="inlineStr">
        <is>
          <t>TVX-ASS-Canalisations EP-EU</t>
        </is>
      </c>
      <c r="C90" s="46" t="n"/>
      <c r="D90" s="46" t="n"/>
      <c r="E90" s="46" t="n"/>
      <c r="F90" s="46" t="n"/>
      <c r="G90" s="46" t="n"/>
      <c r="H90" s="46" t="n"/>
      <c r="I90" s="46" t="n"/>
      <c r="J90" s="46" t="n"/>
      <c r="K90" s="46" t="n"/>
      <c r="L90" s="46" t="n"/>
      <c r="M90" s="46" t="n"/>
      <c r="N90" s="46" t="n"/>
      <c r="O90" s="46" t="n"/>
      <c r="P90" s="46" t="n"/>
      <c r="Q90" s="46" t="n"/>
      <c r="R90" s="46" t="n"/>
      <c r="S90" s="46" t="n"/>
      <c r="T90" s="46" t="n"/>
      <c r="U90" s="46" t="n"/>
      <c r="V90" s="46" t="n"/>
      <c r="W90" s="46" t="n"/>
      <c r="X90" s="46" t="n"/>
      <c r="Y90" s="46" t="n"/>
      <c r="Z90" s="46" t="n"/>
      <c r="AA90" s="46" t="n"/>
      <c r="AB90" s="46" t="n"/>
      <c r="AC90" s="46" t="n"/>
      <c r="AD90" s="46" t="n"/>
      <c r="AE90" s="46" t="n"/>
    </row>
    <row r="91" ht="45" customHeight="1" s="116">
      <c r="A91" s="5" t="inlineStr">
        <is>
          <t>8.1.1</t>
        </is>
      </c>
      <c r="B91" s="45" t="inlineStr">
        <is>
          <t>TVX-ASS-Canalisation en PVC EP/EU- SN8 - DN 160mm, y compris le lit de pose et l'enrobage en sable, le raccordement au réseau d'assainissement</t>
        </is>
      </c>
      <c r="C91" s="5" t="inlineStr">
        <is>
          <t>m</t>
        </is>
      </c>
      <c r="D91" s="136" t="n">
        <v>515</v>
      </c>
      <c r="E91" s="137" t="n">
        <v>515</v>
      </c>
      <c r="F91" s="51" t="n">
        <v>85.48999999999999</v>
      </c>
      <c r="G91" s="51" t="n">
        <v>44027.35</v>
      </c>
      <c r="H91" s="146" t="n">
        <v>468</v>
      </c>
      <c r="I91" s="53" t="n">
        <v>99.26000000000001</v>
      </c>
      <c r="J91" s="53" t="n">
        <v>46453.68</v>
      </c>
      <c r="K91" s="146" t="n">
        <v>468</v>
      </c>
      <c r="L91" s="55" t="n">
        <v>99.26000000000001</v>
      </c>
      <c r="M91" s="55" t="n">
        <v>46453.68</v>
      </c>
      <c r="N91" s="146" t="n">
        <v>560</v>
      </c>
      <c r="O91" s="57" t="n">
        <v>203.77</v>
      </c>
      <c r="P91" s="57" t="n">
        <v>114111.2</v>
      </c>
      <c r="Q91" s="146" t="n">
        <v>509</v>
      </c>
      <c r="R91" s="59" t="n">
        <v>72.17</v>
      </c>
      <c r="S91" s="59" t="n">
        <v>36734.53</v>
      </c>
      <c r="T91" s="146" t="n">
        <v>509</v>
      </c>
      <c r="U91" s="61" t="n">
        <v>72.17</v>
      </c>
      <c r="V91" s="61" t="n">
        <v>36734.53</v>
      </c>
      <c r="W91" s="146" t="n">
        <v>465</v>
      </c>
      <c r="X91" s="63" t="n">
        <v>96</v>
      </c>
      <c r="Y91" s="63" t="n">
        <v>44640</v>
      </c>
      <c r="Z91" s="146" t="n">
        <v>465</v>
      </c>
      <c r="AA91" s="65" t="n">
        <v>96</v>
      </c>
      <c r="AB91" s="65" t="n">
        <v>44640</v>
      </c>
      <c r="AC91" s="137" t="n">
        <v>515</v>
      </c>
      <c r="AD91" s="51" t="n">
        <v>102.13</v>
      </c>
      <c r="AE91" s="51" t="n">
        <v>52596.95</v>
      </c>
    </row>
    <row r="92" ht="45" customHeight="1" s="116">
      <c r="A92" s="5" t="inlineStr">
        <is>
          <t>8.1.2</t>
        </is>
      </c>
      <c r="B92" s="45" t="inlineStr">
        <is>
          <t>TVX-ASS-Canalisation en PVC EP/EU- SN8 - DN 300mm, y compris le lit de pose et l'enrobage en sable, le raccordement au réseau d'assainissement</t>
        </is>
      </c>
      <c r="C92" s="5" t="inlineStr">
        <is>
          <t>m</t>
        </is>
      </c>
      <c r="D92" s="136" t="n">
        <v>814</v>
      </c>
      <c r="E92" s="137" t="n">
        <v>814</v>
      </c>
      <c r="F92" s="51" t="n">
        <v>98.34999999999999</v>
      </c>
      <c r="G92" s="51" t="n">
        <v>80056.89999999999</v>
      </c>
      <c r="H92" s="146" t="n">
        <v>854</v>
      </c>
      <c r="I92" s="53" t="n">
        <v>161.06</v>
      </c>
      <c r="J92" s="53" t="n">
        <v>137545.24</v>
      </c>
      <c r="K92" s="146" t="n">
        <v>854</v>
      </c>
      <c r="L92" s="55" t="n">
        <v>161.06</v>
      </c>
      <c r="M92" s="55" t="n">
        <v>137545.24</v>
      </c>
      <c r="N92" s="146" t="n">
        <v>908</v>
      </c>
      <c r="O92" s="57" t="n">
        <v>161.09</v>
      </c>
      <c r="P92" s="57" t="n">
        <v>146269.72</v>
      </c>
      <c r="Q92" s="146" t="n">
        <v>7</v>
      </c>
      <c r="R92" s="59" t="n">
        <v>86.84999999999999</v>
      </c>
      <c r="S92" s="59" t="n">
        <v>607.95</v>
      </c>
      <c r="T92" s="146" t="n">
        <v>7</v>
      </c>
      <c r="U92" s="61" t="n">
        <v>86.84999999999999</v>
      </c>
      <c r="V92" s="61" t="n">
        <v>607.95</v>
      </c>
      <c r="W92" s="146" t="n">
        <v>902</v>
      </c>
      <c r="X92" s="63" t="n">
        <v>119.83</v>
      </c>
      <c r="Y92" s="63" t="n">
        <v>108086.66</v>
      </c>
      <c r="Z92" s="146" t="n">
        <v>902</v>
      </c>
      <c r="AA92" s="65" t="n">
        <v>119.83</v>
      </c>
      <c r="AB92" s="65" t="n">
        <v>108086.66</v>
      </c>
      <c r="AC92" s="137" t="n">
        <v>814</v>
      </c>
      <c r="AD92" s="51" t="n">
        <v>107.43</v>
      </c>
      <c r="AE92" s="51" t="n">
        <v>87448.02</v>
      </c>
    </row>
    <row r="93" ht="60" customHeight="1" s="116">
      <c r="A93" s="5" t="inlineStr">
        <is>
          <t>8.1.3</t>
        </is>
      </c>
      <c r="B93" s="45" t="inlineStr">
        <is>
          <t>TVX-ASS-Canalisation en béton EP/EU- DN 400mm,  tranchées de profondeur &gt; 2,5m y compris le lit de pose et l'enrobage en sable, le raccordement au réseau d'assainissement et Plus-value pour tranchées de profondeur &gt;1,5m</t>
        </is>
      </c>
      <c r="C93" s="5" t="inlineStr">
        <is>
          <t>m</t>
        </is>
      </c>
      <c r="D93" s="5" t="n"/>
      <c r="E93" s="83" t="n"/>
      <c r="F93" s="83" t="n"/>
      <c r="G93" s="51">
        <f>IF(AND(ISNUMBER(E93),ISNUMBER(F93)),E93*F93,"")</f>
        <v/>
      </c>
      <c r="H93" s="84" t="n"/>
      <c r="I93" s="53" t="n">
        <v>355.05</v>
      </c>
      <c r="J93" s="53">
        <f>IF(AND(ISNUMBER(H93),ISNUMBER(I93)),H93*I93,"")</f>
        <v/>
      </c>
      <c r="K93" s="85" t="n"/>
      <c r="L93" s="55" t="n">
        <v>355.05</v>
      </c>
      <c r="M93" s="55">
        <f>IF(AND(ISNUMBER(K93),ISNUMBER(L93)),K93*L93,"")</f>
        <v/>
      </c>
      <c r="N93" s="86" t="n"/>
      <c r="O93" s="86" t="inlineStr">
        <is>
          <t>Non chiffré</t>
        </is>
      </c>
      <c r="P93" s="57">
        <f>IF(AND(ISNUMBER(N93),ISNUMBER(O93)),N93*O93,"")</f>
        <v/>
      </c>
      <c r="Q93" s="141" t="n">
        <v>0</v>
      </c>
      <c r="R93" s="59" t="n">
        <v>138.68</v>
      </c>
      <c r="S93" s="59" t="n">
        <v>0</v>
      </c>
      <c r="T93" s="142" t="n">
        <v>0</v>
      </c>
      <c r="U93" s="61" t="n">
        <v>138.68</v>
      </c>
      <c r="V93" s="61" t="n">
        <v>0</v>
      </c>
      <c r="W93" s="87" t="n"/>
      <c r="X93" s="87" t="n"/>
      <c r="Y93" s="63">
        <f>IF(AND(ISNUMBER(W93),ISNUMBER(X93)),W93*X93,"")</f>
        <v/>
      </c>
      <c r="Z93" s="88" t="n"/>
      <c r="AA93" s="88" t="n"/>
      <c r="AB93" s="65">
        <f>IF(AND(ISNUMBER(Z93),ISNUMBER(AA93)),Z93*AA93,"")</f>
        <v/>
      </c>
      <c r="AC93" s="83" t="n"/>
      <c r="AD93" s="83" t="n"/>
      <c r="AE93" s="51">
        <f>IF(AND(ISNUMBER(AC93),ISNUMBER(AD93)),AC93*AD93,"")</f>
        <v/>
      </c>
    </row>
    <row r="94" ht="30" customHeight="1" s="116">
      <c r="A94" s="5" t="inlineStr">
        <is>
          <t>8.1.5</t>
        </is>
      </c>
      <c r="B94" s="45" t="inlineStr">
        <is>
          <t>TVX-ASS-Canalisation Drain routier  en PVC EP- SN8 - DN 100mm, y compris géotextile</t>
        </is>
      </c>
      <c r="C94" s="5" t="inlineStr">
        <is>
          <t>m</t>
        </is>
      </c>
      <c r="D94" s="136" t="n">
        <v>977</v>
      </c>
      <c r="E94" s="137" t="n">
        <v>977</v>
      </c>
      <c r="F94" s="51" t="n">
        <v>34.42</v>
      </c>
      <c r="G94" s="51" t="n">
        <v>33628.34</v>
      </c>
      <c r="H94" s="146" t="n">
        <v>1000</v>
      </c>
      <c r="I94" s="53" t="n">
        <v>47.96</v>
      </c>
      <c r="J94" s="53" t="n">
        <v>47960</v>
      </c>
      <c r="K94" s="146" t="n">
        <v>1000</v>
      </c>
      <c r="L94" s="55" t="n">
        <v>47.96</v>
      </c>
      <c r="M94" s="55" t="n">
        <v>47960</v>
      </c>
      <c r="N94" s="140" t="n">
        <v>977</v>
      </c>
      <c r="O94" s="57" t="n">
        <v>36.77</v>
      </c>
      <c r="P94" s="57" t="n">
        <v>35924.29</v>
      </c>
      <c r="Q94" s="141" t="n">
        <v>977</v>
      </c>
      <c r="R94" s="59" t="n">
        <v>39.34</v>
      </c>
      <c r="S94" s="59" t="n">
        <v>38435.18</v>
      </c>
      <c r="T94" s="142" t="n">
        <v>977</v>
      </c>
      <c r="U94" s="61" t="n">
        <v>39.34</v>
      </c>
      <c r="V94" s="61" t="n">
        <v>38435.18</v>
      </c>
      <c r="W94" s="143" t="n">
        <v>977</v>
      </c>
      <c r="X94" s="63" t="n">
        <v>45.01</v>
      </c>
      <c r="Y94" s="63" t="n">
        <v>43974.77</v>
      </c>
      <c r="Z94" s="144" t="n">
        <v>977</v>
      </c>
      <c r="AA94" s="65" t="n">
        <v>45.01</v>
      </c>
      <c r="AB94" s="65" t="n">
        <v>43974.77</v>
      </c>
      <c r="AC94" s="137" t="n">
        <v>977</v>
      </c>
      <c r="AD94" s="51" t="n">
        <v>41.61</v>
      </c>
      <c r="AE94" s="51" t="n">
        <v>40652.97</v>
      </c>
    </row>
    <row r="95">
      <c r="A95" s="5" t="inlineStr">
        <is>
          <t>8.1.6</t>
        </is>
      </c>
      <c r="B95" s="45" t="inlineStr">
        <is>
          <t>TVX-ASS-Tête de buse Ø300</t>
        </is>
      </c>
      <c r="C95" s="5" t="inlineStr">
        <is>
          <t>m</t>
        </is>
      </c>
      <c r="D95" s="136" t="n">
        <v>10</v>
      </c>
      <c r="E95" s="137" t="n">
        <v>10</v>
      </c>
      <c r="F95" s="51" t="n">
        <v>331.36</v>
      </c>
      <c r="G95" s="51" t="n">
        <v>3313.6</v>
      </c>
      <c r="H95" s="146" t="n">
        <v>8</v>
      </c>
      <c r="I95" s="53" t="n">
        <v>442.94</v>
      </c>
      <c r="J95" s="53" t="n">
        <v>3543.52</v>
      </c>
      <c r="K95" s="146" t="n">
        <v>8</v>
      </c>
      <c r="L95" s="55" t="n">
        <v>442.94</v>
      </c>
      <c r="M95" s="55" t="n">
        <v>3543.52</v>
      </c>
      <c r="N95" s="146" t="n">
        <v>7</v>
      </c>
      <c r="O95" s="57" t="n">
        <v>459.31</v>
      </c>
      <c r="P95" s="57" t="n">
        <v>3215.17</v>
      </c>
      <c r="Q95" s="146" t="n">
        <v>72</v>
      </c>
      <c r="R95" s="59" t="n">
        <v>259.26</v>
      </c>
      <c r="S95" s="59" t="n">
        <v>18666.72</v>
      </c>
      <c r="T95" s="146" t="n">
        <v>72</v>
      </c>
      <c r="U95" s="61" t="n">
        <v>259.26</v>
      </c>
      <c r="V95" s="61" t="n">
        <v>18666.72</v>
      </c>
      <c r="W95" s="143" t="n">
        <v>10</v>
      </c>
      <c r="X95" s="63" t="n">
        <v>441.35</v>
      </c>
      <c r="Y95" s="63" t="n">
        <v>4413.5</v>
      </c>
      <c r="Z95" s="144" t="n">
        <v>10</v>
      </c>
      <c r="AA95" s="65" t="n">
        <v>441.35</v>
      </c>
      <c r="AB95" s="65" t="n">
        <v>4413.5</v>
      </c>
      <c r="AC95" s="137" t="n">
        <v>10</v>
      </c>
      <c r="AD95" s="51" t="n">
        <v>162.65</v>
      </c>
      <c r="AE95" s="51" t="n">
        <v>1626.5</v>
      </c>
    </row>
    <row r="96">
      <c r="A96" s="5" t="inlineStr">
        <is>
          <t>8.1.7</t>
        </is>
      </c>
      <c r="B96" s="69" t="inlineStr">
        <is>
          <t>TRX-ASS Tabouret de branchement</t>
        </is>
      </c>
      <c r="C96" s="5" t="inlineStr">
        <is>
          <t>u</t>
        </is>
      </c>
      <c r="D96" s="70" t="inlineStr">
        <is>
          <t>ajouté par Candidat 4</t>
        </is>
      </c>
      <c r="E96" s="136" t="n">
        <v>0</v>
      </c>
      <c r="F96" s="71" t="n">
        <v>0</v>
      </c>
      <c r="G96" s="71" t="n">
        <v>0</v>
      </c>
      <c r="H96" s="136" t="n">
        <v>0</v>
      </c>
      <c r="I96" s="71" t="n">
        <v>0</v>
      </c>
      <c r="J96" s="71" t="n">
        <v>0</v>
      </c>
      <c r="K96" s="136" t="n">
        <v>0</v>
      </c>
      <c r="L96" s="71" t="n">
        <v>0</v>
      </c>
      <c r="M96" s="71" t="n">
        <v>0</v>
      </c>
      <c r="N96" s="136" t="n">
        <v>0</v>
      </c>
      <c r="O96" s="71" t="n">
        <v>0</v>
      </c>
      <c r="P96" s="71" t="n">
        <v>0</v>
      </c>
      <c r="Q96" s="145" t="n">
        <v>18</v>
      </c>
      <c r="R96" s="73" t="n">
        <v>248.82</v>
      </c>
      <c r="S96" s="73">
        <f>IF(AND(ISNUMBER(Q96),ISNUMBER(R96)),Q96*R96,"")</f>
        <v/>
      </c>
      <c r="T96" s="136" t="n">
        <v>0</v>
      </c>
      <c r="U96" s="71" t="n">
        <v>0</v>
      </c>
      <c r="V96" s="71" t="n">
        <v>0</v>
      </c>
      <c r="W96" s="136" t="n">
        <v>0</v>
      </c>
      <c r="X96" s="71" t="n">
        <v>0</v>
      </c>
      <c r="Y96" s="71" t="n">
        <v>0</v>
      </c>
      <c r="Z96" s="136" t="n">
        <v>0</v>
      </c>
      <c r="AA96" s="71" t="n">
        <v>0</v>
      </c>
      <c r="AB96" s="71" t="n">
        <v>0</v>
      </c>
      <c r="AC96" s="136" t="n">
        <v>0</v>
      </c>
      <c r="AD96" s="71" t="n">
        <v>0</v>
      </c>
      <c r="AE96" s="71" t="n">
        <v>0</v>
      </c>
    </row>
    <row r="97">
      <c r="A97" s="5" t="inlineStr">
        <is>
          <t>8.1.7</t>
        </is>
      </c>
      <c r="B97" s="69" t="inlineStr">
        <is>
          <t>TRX-ASS Tabouret de branchement</t>
        </is>
      </c>
      <c r="C97" s="5" t="inlineStr">
        <is>
          <t>u</t>
        </is>
      </c>
      <c r="D97" s="70" t="inlineStr">
        <is>
          <t>ajouté par Candidat 4 — variante 1</t>
        </is>
      </c>
      <c r="E97" s="136" t="n">
        <v>0</v>
      </c>
      <c r="F97" s="71" t="n">
        <v>0</v>
      </c>
      <c r="G97" s="71" t="n">
        <v>0</v>
      </c>
      <c r="H97" s="136" t="n">
        <v>0</v>
      </c>
      <c r="I97" s="71" t="n">
        <v>0</v>
      </c>
      <c r="J97" s="71" t="n">
        <v>0</v>
      </c>
      <c r="K97" s="136" t="n">
        <v>0</v>
      </c>
      <c r="L97" s="71" t="n">
        <v>0</v>
      </c>
      <c r="M97" s="71" t="n">
        <v>0</v>
      </c>
      <c r="N97" s="136" t="n">
        <v>0</v>
      </c>
      <c r="O97" s="71" t="n">
        <v>0</v>
      </c>
      <c r="P97" s="71" t="n">
        <v>0</v>
      </c>
      <c r="Q97" s="136" t="n">
        <v>0</v>
      </c>
      <c r="R97" s="71" t="n">
        <v>0</v>
      </c>
      <c r="S97" s="71" t="n">
        <v>0</v>
      </c>
      <c r="T97" s="145" t="n">
        <v>18</v>
      </c>
      <c r="U97" s="73" t="n">
        <v>248.82</v>
      </c>
      <c r="V97" s="73">
        <f>IF(AND(ISNUMBER(T97),ISNUMBER(U97)),T97*U97,"")</f>
        <v/>
      </c>
      <c r="W97" s="136" t="n">
        <v>0</v>
      </c>
      <c r="X97" s="71" t="n">
        <v>0</v>
      </c>
      <c r="Y97" s="71" t="n">
        <v>0</v>
      </c>
      <c r="Z97" s="136" t="n">
        <v>0</v>
      </c>
      <c r="AA97" s="71" t="n">
        <v>0</v>
      </c>
      <c r="AB97" s="71" t="n">
        <v>0</v>
      </c>
      <c r="AC97" s="136" t="n">
        <v>0</v>
      </c>
      <c r="AD97" s="71" t="n">
        <v>0</v>
      </c>
      <c r="AE97" s="71" t="n">
        <v>0</v>
      </c>
    </row>
    <row r="98">
      <c r="A98" s="46" t="inlineStr">
        <is>
          <t>8.2</t>
        </is>
      </c>
      <c r="B98" s="47" t="inlineStr">
        <is>
          <t>TVX-ASS-avaloirs et grilles</t>
        </is>
      </c>
      <c r="C98" s="46" t="n"/>
      <c r="D98" s="46" t="n"/>
      <c r="E98" s="46" t="n"/>
      <c r="F98" s="46" t="n"/>
      <c r="G98" s="46" t="n"/>
      <c r="H98" s="46" t="n"/>
      <c r="I98" s="46" t="n"/>
      <c r="J98" s="46" t="n"/>
      <c r="K98" s="46" t="n"/>
      <c r="L98" s="46" t="n"/>
      <c r="M98" s="46" t="n"/>
      <c r="N98" s="46" t="n"/>
      <c r="O98" s="46" t="n"/>
      <c r="P98" s="46" t="n"/>
      <c r="Q98" s="46" t="n"/>
      <c r="R98" s="46" t="n"/>
      <c r="S98" s="46" t="n"/>
      <c r="T98" s="46" t="n"/>
      <c r="U98" s="46" t="n"/>
      <c r="V98" s="46" t="n"/>
      <c r="W98" s="46" t="n"/>
      <c r="X98" s="46" t="n"/>
      <c r="Y98" s="46" t="n"/>
      <c r="Z98" s="46" t="n"/>
      <c r="AA98" s="46" t="n"/>
      <c r="AB98" s="46" t="n"/>
      <c r="AC98" s="46" t="n"/>
      <c r="AD98" s="46" t="n"/>
      <c r="AE98" s="46" t="n"/>
    </row>
    <row r="99" ht="45" customHeight="1" s="116">
      <c r="A99" s="5" t="inlineStr">
        <is>
          <t>8.2.1</t>
        </is>
      </c>
      <c r="B99" s="45" t="inlineStr">
        <is>
          <t>TVX-ASS-Grille avaloir à profil en T, de classe de résistance 250 KN, y compris le raccordement au réseau d'assainissement et les joints avec les bordures avoisinantes</t>
        </is>
      </c>
      <c r="C99" s="5" t="inlineStr">
        <is>
          <t>U</t>
        </is>
      </c>
      <c r="D99" s="136" t="n">
        <v>12</v>
      </c>
      <c r="E99" s="137" t="n">
        <v>12</v>
      </c>
      <c r="F99" s="51" t="n">
        <v>722.1</v>
      </c>
      <c r="G99" s="51" t="n">
        <v>8665.200000000001</v>
      </c>
      <c r="H99" s="138" t="n">
        <v>12</v>
      </c>
      <c r="I99" s="53" t="n">
        <v>750.2</v>
      </c>
      <c r="J99" s="53" t="n">
        <v>9002.4</v>
      </c>
      <c r="K99" s="139" t="n">
        <v>12</v>
      </c>
      <c r="L99" s="55" t="n">
        <v>750.2</v>
      </c>
      <c r="M99" s="55" t="n">
        <v>9002.4</v>
      </c>
      <c r="N99" s="140" t="n">
        <v>12</v>
      </c>
      <c r="O99" s="57" t="n">
        <v>995.72</v>
      </c>
      <c r="P99" s="57" t="n">
        <v>11948.64</v>
      </c>
      <c r="Q99" s="141" t="n">
        <v>12</v>
      </c>
      <c r="R99" s="59" t="n">
        <v>1062.27</v>
      </c>
      <c r="S99" s="59" t="n">
        <v>12747.24</v>
      </c>
      <c r="T99" s="142" t="n">
        <v>12</v>
      </c>
      <c r="U99" s="61" t="n">
        <v>1062.27</v>
      </c>
      <c r="V99" s="61" t="n">
        <v>12747.24</v>
      </c>
      <c r="W99" s="143" t="n">
        <v>12</v>
      </c>
      <c r="X99" s="63" t="n">
        <v>1308.48</v>
      </c>
      <c r="Y99" s="63" t="n">
        <v>15701.76</v>
      </c>
      <c r="Z99" s="144" t="n">
        <v>12</v>
      </c>
      <c r="AA99" s="65" t="n">
        <v>1308.48</v>
      </c>
      <c r="AB99" s="65" t="n">
        <v>15701.76</v>
      </c>
      <c r="AC99" s="137" t="n">
        <v>12</v>
      </c>
      <c r="AD99" s="51" t="n">
        <v>826.5</v>
      </c>
      <c r="AE99" s="51" t="n">
        <v>9918</v>
      </c>
    </row>
    <row r="100" ht="30" customHeight="1" s="116">
      <c r="A100" s="46" t="inlineStr">
        <is>
          <t>8.3</t>
        </is>
      </c>
      <c r="B100" s="47" t="inlineStr">
        <is>
          <t>TVX-ASS-Regards d'assainissement - puisards-boîtes de branchement</t>
        </is>
      </c>
      <c r="C100" s="46" t="n"/>
      <c r="D100" s="46" t="n"/>
      <c r="E100" s="46" t="n"/>
      <c r="F100" s="46" t="n"/>
      <c r="G100" s="46" t="n"/>
      <c r="H100" s="46" t="n"/>
      <c r="I100" s="46" t="n"/>
      <c r="J100" s="46" t="n"/>
      <c r="K100" s="46" t="n"/>
      <c r="L100" s="46" t="n"/>
      <c r="M100" s="46" t="n"/>
      <c r="N100" s="46" t="n"/>
      <c r="O100" s="46" t="n"/>
      <c r="P100" s="46" t="n"/>
      <c r="Q100" s="46" t="n"/>
      <c r="R100" s="46" t="n"/>
      <c r="S100" s="46" t="n"/>
      <c r="T100" s="46" t="n"/>
      <c r="U100" s="46" t="n"/>
      <c r="V100" s="46" t="n"/>
      <c r="W100" s="46" t="n"/>
      <c r="X100" s="46" t="n"/>
      <c r="Y100" s="46" t="n"/>
      <c r="Z100" s="46" t="n"/>
      <c r="AA100" s="46" t="n"/>
      <c r="AB100" s="46" t="n"/>
      <c r="AC100" s="46" t="n"/>
      <c r="AD100" s="46" t="n"/>
      <c r="AE100" s="46" t="n"/>
    </row>
    <row r="101" ht="105" customHeight="1" s="116">
      <c r="A101" s="5" t="inlineStr">
        <is>
          <t>8.3.1</t>
        </is>
      </c>
      <c r="B101" s="45" t="inlineStr">
        <is>
          <t>TVX-ASS-Regard de diamètre intérieur 1000 mm ,  ou de section intérieure 1.00mx 1.00m,  jusqu'à 2,5m de profondeur, y compris terrassements, dalle de propreté autour si en zone enherbée , échelle,  cadre et  tampons pleins ou à grille plate ou concave, articulés, assistés par vérins à ressorts en inox, fermeture "poussée-claquée", ouverture libre DN800mm ou 900mm x 900mm, RAL5010, et de classe de résistance 250 KN</t>
        </is>
      </c>
      <c r="C101" s="5" t="inlineStr">
        <is>
          <t>U</t>
        </is>
      </c>
      <c r="D101" s="136" t="n">
        <v>40</v>
      </c>
      <c r="E101" s="137" t="n">
        <v>40</v>
      </c>
      <c r="F101" s="51" t="n">
        <v>1044</v>
      </c>
      <c r="G101" s="51" t="n">
        <v>41760</v>
      </c>
      <c r="H101" s="146" t="n">
        <v>33</v>
      </c>
      <c r="I101" s="53" t="n">
        <v>1117.08</v>
      </c>
      <c r="J101" s="53" t="n">
        <v>36863.64</v>
      </c>
      <c r="K101" s="146" t="n">
        <v>33</v>
      </c>
      <c r="L101" s="55" t="n">
        <v>1117.08</v>
      </c>
      <c r="M101" s="55" t="n">
        <v>36863.64</v>
      </c>
      <c r="N101" s="146" t="n">
        <v>32</v>
      </c>
      <c r="O101" s="57" t="n">
        <v>2829.59</v>
      </c>
      <c r="P101" s="57" t="n">
        <v>90546.88</v>
      </c>
      <c r="Q101" s="146" t="n">
        <v>26</v>
      </c>
      <c r="R101" s="59" t="n">
        <v>2930.16</v>
      </c>
      <c r="S101" s="59" t="n">
        <v>76184.16</v>
      </c>
      <c r="T101" s="148" t="n">
        <v>26</v>
      </c>
      <c r="U101" s="78" t="n">
        <v>1101.42</v>
      </c>
      <c r="V101" s="78" t="n">
        <v>28636.92</v>
      </c>
      <c r="W101" s="146" t="n">
        <v>27</v>
      </c>
      <c r="X101" s="63" t="n">
        <v>3201.6</v>
      </c>
      <c r="Y101" s="63" t="n">
        <v>86443.2</v>
      </c>
      <c r="Z101" s="146" t="n">
        <v>27</v>
      </c>
      <c r="AA101" s="65" t="n">
        <v>3201.6</v>
      </c>
      <c r="AB101" s="65" t="n">
        <v>86443.2</v>
      </c>
      <c r="AC101" s="137" t="n">
        <v>40</v>
      </c>
      <c r="AD101" s="51" t="n">
        <v>1087.5</v>
      </c>
      <c r="AE101" s="51" t="n">
        <v>43500</v>
      </c>
    </row>
    <row r="102" ht="120" customHeight="1" s="116">
      <c r="A102" s="5" t="inlineStr">
        <is>
          <t>8.3.2</t>
        </is>
      </c>
      <c r="B102" s="45" t="inlineStr">
        <is>
          <t xml:space="preserve">TVX-ASS-Regard de visite diamètre intérieur 1000 mm ,  ou de section intérieure 1.00mx 1.00m sur réseau EP ou EU existant de profondeur supérieur à 2,5m , y compris terrassements, raccordement et joint avec le réseau existant , échelle,  cadre et  tampons pleins ou à grille plate ou concave, articulés, assistés par vérins à ressorts en inox, fermeture "poussée-claquée", ouverture libre DN800mm ou 900mm x 900mm, RAL5010, et de classe de résistance 400 KN, </t>
        </is>
      </c>
      <c r="C102" s="5" t="inlineStr">
        <is>
          <t>U</t>
        </is>
      </c>
      <c r="D102" s="136" t="n">
        <v>1</v>
      </c>
      <c r="E102" s="137" t="n">
        <v>1</v>
      </c>
      <c r="F102" s="51" t="n">
        <v>4785</v>
      </c>
      <c r="G102" s="51">
        <f>IF(AND(ISNUMBER(E102),ISNUMBER(F102)),E102*F102,"")</f>
        <v/>
      </c>
      <c r="H102" s="146" t="n">
        <v>5</v>
      </c>
      <c r="I102" s="53" t="n">
        <v>1611.24</v>
      </c>
      <c r="J102" s="53" t="n">
        <v>8056.2</v>
      </c>
      <c r="K102" s="146" t="n">
        <v>5</v>
      </c>
      <c r="L102" s="55" t="n">
        <v>1611.24</v>
      </c>
      <c r="M102" s="55" t="n">
        <v>8056.2</v>
      </c>
      <c r="N102" s="140" t="n">
        <v>1</v>
      </c>
      <c r="O102" s="57" t="n">
        <v>3406.57</v>
      </c>
      <c r="P102" s="57" t="n">
        <v>3406.57</v>
      </c>
      <c r="Q102" s="146" t="n">
        <v>6</v>
      </c>
      <c r="R102" s="59" t="n">
        <v>4384.8</v>
      </c>
      <c r="S102" s="59" t="n">
        <v>26308.8</v>
      </c>
      <c r="T102" s="148" t="n">
        <v>6</v>
      </c>
      <c r="U102" s="78" t="n">
        <v>2556.93</v>
      </c>
      <c r="V102" s="78" t="n">
        <v>15341.58</v>
      </c>
      <c r="W102" s="143" t="n">
        <v>1</v>
      </c>
      <c r="X102" s="63" t="n">
        <v>3411.27</v>
      </c>
      <c r="Y102" s="63" t="n">
        <v>3411.27</v>
      </c>
      <c r="Z102" s="144" t="n">
        <v>1</v>
      </c>
      <c r="AA102" s="65" t="n">
        <v>3411.27</v>
      </c>
      <c r="AB102" s="65" t="n">
        <v>3411.27</v>
      </c>
      <c r="AC102" s="137" t="n">
        <v>1</v>
      </c>
      <c r="AD102" s="51" t="n">
        <v>1261.5</v>
      </c>
      <c r="AE102" s="51" t="n">
        <v>1261.5</v>
      </c>
    </row>
    <row r="103" ht="105" customHeight="1" s="116">
      <c r="A103" s="5" t="inlineStr">
        <is>
          <t>8.3.3</t>
        </is>
      </c>
      <c r="B103" s="45" t="inlineStr">
        <is>
          <t>TVX-ASS-Regard d'ouvrage de surverse diamètre intérieur 1000 mm ,  ou de section intérieure 1.00m x 1.00m, jusqu'à 2,5m y compris terrassements, dalle de propreté autour si en zone enherbée , échelle,  cadre et  tampons pleins ou à grille plate ou concave, articulés, assistés par vérins à ressorts en inox,  fermeture "poussée-claquée", ouverture libre DN800mm ou 900mm x 900mm, RAL5010, et de classe de résistance 400 KN</t>
        </is>
      </c>
      <c r="C103" s="5" t="inlineStr">
        <is>
          <t>u</t>
        </is>
      </c>
      <c r="D103" s="136" t="n">
        <v>2</v>
      </c>
      <c r="E103" s="137" t="n">
        <v>2</v>
      </c>
      <c r="F103" s="51" t="n">
        <v>4785</v>
      </c>
      <c r="G103" s="51" t="n">
        <v>9570</v>
      </c>
      <c r="H103" s="138" t="n">
        <v>2</v>
      </c>
      <c r="I103" s="53" t="n">
        <v>2629.14</v>
      </c>
      <c r="J103" s="53" t="n">
        <v>5258.28</v>
      </c>
      <c r="K103" s="139" t="n">
        <v>2</v>
      </c>
      <c r="L103" s="55" t="n">
        <v>2629.14</v>
      </c>
      <c r="M103" s="55" t="n">
        <v>5258.28</v>
      </c>
      <c r="N103" s="140" t="n">
        <v>2</v>
      </c>
      <c r="O103" s="57" t="n">
        <v>3724.51</v>
      </c>
      <c r="P103" s="57" t="n">
        <v>7449.02</v>
      </c>
      <c r="Q103" s="141" t="n">
        <v>2</v>
      </c>
      <c r="R103" s="59" t="n">
        <v>2930.16</v>
      </c>
      <c r="S103" s="59" t="n">
        <v>5860.32</v>
      </c>
      <c r="T103" s="148" t="n">
        <v>2</v>
      </c>
      <c r="U103" s="78" t="n">
        <v>1101.42</v>
      </c>
      <c r="V103" s="78" t="n">
        <v>2202.84</v>
      </c>
      <c r="W103" s="143" t="n">
        <v>2</v>
      </c>
      <c r="X103" s="63" t="n">
        <v>3209.43</v>
      </c>
      <c r="Y103" s="63" t="n">
        <v>6418.86</v>
      </c>
      <c r="Z103" s="144" t="n">
        <v>2</v>
      </c>
      <c r="AA103" s="65" t="n">
        <v>3209.43</v>
      </c>
      <c r="AB103" s="65" t="n">
        <v>6418.86</v>
      </c>
      <c r="AC103" s="137" t="n">
        <v>2</v>
      </c>
      <c r="AD103" s="51" t="n">
        <v>2784</v>
      </c>
      <c r="AE103" s="51" t="n">
        <v>5568</v>
      </c>
    </row>
    <row r="104" ht="135" customHeight="1" s="116">
      <c r="A104" s="5" t="inlineStr">
        <is>
          <t>8.3.4</t>
        </is>
      </c>
      <c r="B104" s="45" t="inlineStr">
        <is>
          <t>TVX-ASS-Regard de régulation à cloison siphoïdale et clapet de régulation de débit de diamètre intérieur 1000 mm mini ,  ou de section intérieure 1.00m x 1.00m mini , jusqu'à 2,5m de profondeur, y compris terrassements, dalle de propreté autour si en zone enherbée , échelle,  cadre et  tampons pleins ou à grille plate ou concave, articulés, assistés par vérins à ressorts en inox,  fermeture "poussée-claquée", ouverture libre DN800mm ou 900mm x 900mm, RAL5010, et de classe de résistance 400 KN</t>
        </is>
      </c>
      <c r="C104" s="5" t="inlineStr">
        <is>
          <t>U</t>
        </is>
      </c>
      <c r="D104" s="136" t="n">
        <v>2</v>
      </c>
      <c r="E104" s="137" t="n">
        <v>2</v>
      </c>
      <c r="F104" s="51" t="n">
        <v>4089</v>
      </c>
      <c r="G104" s="51" t="n">
        <v>8178</v>
      </c>
      <c r="H104" s="138" t="n">
        <v>2</v>
      </c>
      <c r="I104" s="53" t="n">
        <v>5165.19</v>
      </c>
      <c r="J104" s="53" t="n">
        <v>10330.38</v>
      </c>
      <c r="K104" s="139" t="n">
        <v>2</v>
      </c>
      <c r="L104" s="55" t="n">
        <v>5165.19</v>
      </c>
      <c r="M104" s="55" t="n">
        <v>10330.38</v>
      </c>
      <c r="N104" s="140" t="n">
        <v>2</v>
      </c>
      <c r="O104" s="57" t="n">
        <v>5356.69</v>
      </c>
      <c r="P104" s="57" t="n">
        <v>10713.38</v>
      </c>
      <c r="Q104" s="141" t="n">
        <v>2</v>
      </c>
      <c r="R104" s="59" t="n">
        <v>3856.71</v>
      </c>
      <c r="S104" s="59" t="n">
        <v>7713.42</v>
      </c>
      <c r="T104" s="148" t="n">
        <v>2</v>
      </c>
      <c r="U104" s="78" t="n">
        <v>2028.84</v>
      </c>
      <c r="V104" s="78" t="n">
        <v>4057.68</v>
      </c>
      <c r="W104" s="143" t="n">
        <v>2</v>
      </c>
      <c r="X104" s="63" t="n">
        <v>5736.78</v>
      </c>
      <c r="Y104" s="63" t="n">
        <v>11473.56</v>
      </c>
      <c r="Z104" s="144" t="n">
        <v>2</v>
      </c>
      <c r="AA104" s="65" t="n">
        <v>5736.78</v>
      </c>
      <c r="AB104" s="65" t="n">
        <v>11473.56</v>
      </c>
      <c r="AC104" s="137" t="n">
        <v>2</v>
      </c>
      <c r="AD104" s="51" t="n">
        <v>3828</v>
      </c>
      <c r="AE104" s="51" t="n">
        <v>7656</v>
      </c>
    </row>
    <row r="105" ht="60" customHeight="1" s="116">
      <c r="A105" s="5" t="inlineStr">
        <is>
          <t>8.3.5</t>
        </is>
      </c>
      <c r="B105" s="45" t="inlineStr">
        <is>
          <t>TVX-ASS-Puisard sous chambre électrique , y compris terrassements,fourniture et pose 1m3 matériaux drainants 40/80 - vide 50% - enveloppés de géotextile anticontaminant et réalisation de radier béton sous la chambre</t>
        </is>
      </c>
      <c r="C105" s="5" t="inlineStr">
        <is>
          <t>U</t>
        </is>
      </c>
      <c r="D105" s="136" t="n">
        <v>10</v>
      </c>
      <c r="E105" s="137" t="n">
        <v>10</v>
      </c>
      <c r="F105" s="51" t="n">
        <v>678.6</v>
      </c>
      <c r="G105" s="51" t="n">
        <v>6786</v>
      </c>
      <c r="H105" s="146" t="n">
        <v>11</v>
      </c>
      <c r="I105" s="53" t="n">
        <v>360.62</v>
      </c>
      <c r="J105" s="53" t="n">
        <v>3966.82</v>
      </c>
      <c r="K105" s="146" t="n">
        <v>11</v>
      </c>
      <c r="L105" s="55" t="n">
        <v>360.62</v>
      </c>
      <c r="M105" s="55" t="n">
        <v>3966.82</v>
      </c>
      <c r="N105" s="140" t="n">
        <v>10</v>
      </c>
      <c r="O105" s="57" t="n">
        <v>367.3</v>
      </c>
      <c r="P105" s="57" t="n">
        <v>3673</v>
      </c>
      <c r="Q105" s="146" t="n">
        <v>5</v>
      </c>
      <c r="R105" s="59" t="n">
        <v>269.26</v>
      </c>
      <c r="S105" s="59" t="n">
        <v>1346.3</v>
      </c>
      <c r="T105" s="146" t="n">
        <v>5</v>
      </c>
      <c r="U105" s="61" t="n">
        <v>269.26</v>
      </c>
      <c r="V105" s="61" t="n">
        <v>1346.3</v>
      </c>
      <c r="W105" s="143" t="n">
        <v>10</v>
      </c>
      <c r="X105" s="63" t="n">
        <v>274.92</v>
      </c>
      <c r="Y105" s="63" t="n">
        <v>2749.2</v>
      </c>
      <c r="Z105" s="144" t="n">
        <v>10</v>
      </c>
      <c r="AA105" s="65" t="n">
        <v>274.92</v>
      </c>
      <c r="AB105" s="65" t="n">
        <v>2749.2</v>
      </c>
      <c r="AC105" s="137" t="n">
        <v>10</v>
      </c>
      <c r="AD105" s="51" t="n">
        <v>200.1</v>
      </c>
      <c r="AE105" s="51" t="n">
        <v>2001</v>
      </c>
    </row>
    <row r="106" ht="75" customHeight="1" s="116">
      <c r="A106" s="5" t="inlineStr">
        <is>
          <t>8.3.6</t>
        </is>
      </c>
      <c r="B106" s="45" t="inlineStr">
        <is>
          <t>Mise à niveau et renforcement des regards de toutes dimensions et remplacement de cadres et tampons triangulaires articulés, assistés par vérins à ressorts en inox, ouverture libre 750mm x 750mm (D400)  avec reprise de la tête de regard,  et ajout d'échelons ou d'échelle si nécessaire</t>
        </is>
      </c>
      <c r="C106" s="5" t="inlineStr">
        <is>
          <t>u</t>
        </is>
      </c>
      <c r="D106" s="136" t="n">
        <v>1</v>
      </c>
      <c r="E106" s="137" t="n">
        <v>1</v>
      </c>
      <c r="F106" s="51" t="n">
        <v>4785</v>
      </c>
      <c r="G106" s="51" t="n">
        <v>4785</v>
      </c>
      <c r="H106" s="138" t="n">
        <v>1</v>
      </c>
      <c r="I106" s="53" t="n">
        <v>571.42</v>
      </c>
      <c r="J106" s="53" t="n">
        <v>571.42</v>
      </c>
      <c r="K106" s="139" t="n">
        <v>1</v>
      </c>
      <c r="L106" s="55" t="n">
        <v>571.42</v>
      </c>
      <c r="M106" s="55" t="n">
        <v>571.42</v>
      </c>
      <c r="N106" s="146" t="n">
        <v>4</v>
      </c>
      <c r="O106" s="57" t="n">
        <v>288.23</v>
      </c>
      <c r="P106" s="57" t="n">
        <v>1152.92</v>
      </c>
      <c r="Q106" s="141" t="n">
        <v>1</v>
      </c>
      <c r="R106" s="59" t="n">
        <v>2798.79</v>
      </c>
      <c r="S106" s="59" t="n">
        <v>2798.79</v>
      </c>
      <c r="T106" s="142" t="n">
        <v>1</v>
      </c>
      <c r="U106" s="61" t="n">
        <v>2798.79</v>
      </c>
      <c r="V106" s="61" t="n">
        <v>2798.79</v>
      </c>
      <c r="W106" s="143" t="n">
        <v>1</v>
      </c>
      <c r="X106" s="63" t="n">
        <v>4703.22</v>
      </c>
      <c r="Y106" s="63" t="n">
        <v>4703.22</v>
      </c>
      <c r="Z106" s="144" t="n">
        <v>1</v>
      </c>
      <c r="AA106" s="65" t="n">
        <v>4703.22</v>
      </c>
      <c r="AB106" s="65" t="n">
        <v>4703.22</v>
      </c>
      <c r="AC106" s="137" t="n">
        <v>1</v>
      </c>
      <c r="AD106" s="51" t="n">
        <v>2262</v>
      </c>
      <c r="AE106" s="51" t="n">
        <v>2262</v>
      </c>
    </row>
    <row r="107" ht="30" customHeight="1" s="116">
      <c r="A107" s="5" t="inlineStr">
        <is>
          <t>8.3.7</t>
        </is>
      </c>
      <c r="B107" s="45" t="inlineStr">
        <is>
          <t>TVX-ASS-Bouchonnage de canalisation en attente Parcelle B et C ( EP/EU)</t>
        </is>
      </c>
      <c r="C107" s="5" t="inlineStr">
        <is>
          <t>u</t>
        </is>
      </c>
      <c r="D107" s="136" t="n">
        <v>4</v>
      </c>
      <c r="E107" s="137" t="n">
        <v>4</v>
      </c>
      <c r="F107" s="51" t="n">
        <v>174</v>
      </c>
      <c r="G107" s="51" t="n">
        <v>696</v>
      </c>
      <c r="H107" s="138" t="n">
        <v>4</v>
      </c>
      <c r="I107" s="53" t="n">
        <v>298.15</v>
      </c>
      <c r="J107" s="53" t="n">
        <v>1192.6</v>
      </c>
      <c r="K107" s="139" t="n">
        <v>4</v>
      </c>
      <c r="L107" s="55" t="n">
        <v>298.15</v>
      </c>
      <c r="M107" s="55" t="n">
        <v>1192.6</v>
      </c>
      <c r="N107" s="146" t="n">
        <v>1</v>
      </c>
      <c r="O107" s="57" t="n">
        <v>3083.92</v>
      </c>
      <c r="P107" s="57" t="n">
        <v>3083.92</v>
      </c>
      <c r="Q107" s="141" t="n">
        <v>4</v>
      </c>
      <c r="R107" s="59" t="n">
        <v>308.85</v>
      </c>
      <c r="S107" s="59" t="n">
        <v>1235.4</v>
      </c>
      <c r="T107" s="142" t="n">
        <v>4</v>
      </c>
      <c r="U107" s="61" t="n">
        <v>308.85</v>
      </c>
      <c r="V107" s="61" t="n">
        <v>1235.4</v>
      </c>
      <c r="W107" s="143" t="n">
        <v>4</v>
      </c>
      <c r="X107" s="63" t="n">
        <v>212.28</v>
      </c>
      <c r="Y107" s="63" t="n">
        <v>849.12</v>
      </c>
      <c r="Z107" s="144" t="n">
        <v>4</v>
      </c>
      <c r="AA107" s="65" t="n">
        <v>212.28</v>
      </c>
      <c r="AB107" s="65" t="n">
        <v>849.12</v>
      </c>
      <c r="AC107" s="137" t="n">
        <v>4</v>
      </c>
      <c r="AD107" s="51" t="n">
        <v>95.7</v>
      </c>
      <c r="AE107" s="51" t="n">
        <v>382.8</v>
      </c>
    </row>
    <row r="108" ht="30" customHeight="1" s="116">
      <c r="A108" s="5" t="inlineStr">
        <is>
          <t>8.3.8</t>
        </is>
      </c>
      <c r="B108" s="69" t="inlineStr">
        <is>
          <t>TVX-ASS-Regard de branchement EU 50x50, tampon fonte C250 en attente dans parcelles.</t>
        </is>
      </c>
      <c r="C108" s="5" t="inlineStr">
        <is>
          <t>u</t>
        </is>
      </c>
      <c r="D108" s="70" t="inlineStr">
        <is>
          <t>ajouté par Candidat 3</t>
        </is>
      </c>
      <c r="E108" s="136" t="n">
        <v>0</v>
      </c>
      <c r="F108" s="71" t="n">
        <v>0</v>
      </c>
      <c r="G108" s="71" t="n">
        <v>0</v>
      </c>
      <c r="H108" s="136" t="n">
        <v>0</v>
      </c>
      <c r="I108" s="71" t="n">
        <v>0</v>
      </c>
      <c r="J108" s="71" t="n">
        <v>0</v>
      </c>
      <c r="K108" s="136" t="n">
        <v>0</v>
      </c>
      <c r="L108" s="71" t="n">
        <v>0</v>
      </c>
      <c r="M108" s="71" t="n">
        <v>0</v>
      </c>
      <c r="N108" s="145" t="n">
        <v>22</v>
      </c>
      <c r="O108" s="73" t="n">
        <v>527.75</v>
      </c>
      <c r="P108" s="73">
        <f>IF(AND(ISNUMBER(N108),ISNUMBER(O108)),N108*O108,"")</f>
        <v/>
      </c>
      <c r="Q108" s="136" t="n">
        <v>0</v>
      </c>
      <c r="R108" s="71" t="n">
        <v>0</v>
      </c>
      <c r="S108" s="71" t="n">
        <v>0</v>
      </c>
      <c r="T108" s="136" t="n">
        <v>0</v>
      </c>
      <c r="U108" s="71" t="n">
        <v>0</v>
      </c>
      <c r="V108" s="71" t="n">
        <v>0</v>
      </c>
      <c r="W108" s="136" t="n">
        <v>0</v>
      </c>
      <c r="X108" s="71" t="n">
        <v>0</v>
      </c>
      <c r="Y108" s="71" t="n">
        <v>0</v>
      </c>
      <c r="Z108" s="136" t="n">
        <v>0</v>
      </c>
      <c r="AA108" s="71" t="n">
        <v>0</v>
      </c>
      <c r="AB108" s="71" t="n">
        <v>0</v>
      </c>
      <c r="AC108" s="136" t="n">
        <v>0</v>
      </c>
      <c r="AD108" s="71" t="n">
        <v>0</v>
      </c>
      <c r="AE108" s="71" t="n">
        <v>0</v>
      </c>
    </row>
    <row r="109">
      <c r="A109" s="66" t="n"/>
      <c r="B109" s="67" t="inlineStr">
        <is>
          <t xml:space="preserve">Sous-Total </t>
        </is>
      </c>
      <c r="C109" s="66" t="n"/>
      <c r="D109" s="66" t="n"/>
      <c r="E109" s="66" t="n"/>
      <c r="F109" s="66" t="n"/>
      <c r="G109" s="68">
        <f>SUM(G89:G108)</f>
        <v/>
      </c>
      <c r="H109" s="66" t="n"/>
      <c r="I109" s="66" t="n"/>
      <c r="J109" s="68">
        <f>SUM(J89:J108)</f>
        <v/>
      </c>
      <c r="K109" s="66" t="n"/>
      <c r="L109" s="66" t="n"/>
      <c r="M109" s="68">
        <f>SUM(M89:M108)</f>
        <v/>
      </c>
      <c r="N109" s="66" t="n"/>
      <c r="O109" s="66" t="n"/>
      <c r="P109" s="68">
        <f>SUM(P89:P108)</f>
        <v/>
      </c>
      <c r="Q109" s="66" t="n"/>
      <c r="R109" s="66" t="n"/>
      <c r="S109" s="68">
        <f>SUM(S89:S108)</f>
        <v/>
      </c>
      <c r="T109" s="66" t="n"/>
      <c r="U109" s="66" t="n"/>
      <c r="V109" s="68">
        <f>SUM(V89:V108)</f>
        <v/>
      </c>
      <c r="W109" s="66" t="n"/>
      <c r="X109" s="66" t="n"/>
      <c r="Y109" s="68">
        <f>SUM(Y89:Y108)</f>
        <v/>
      </c>
      <c r="Z109" s="66" t="n"/>
      <c r="AA109" s="66" t="n"/>
      <c r="AB109" s="68">
        <f>SUM(AB89:AB108)</f>
        <v/>
      </c>
      <c r="AC109" s="66" t="n"/>
      <c r="AD109" s="66" t="n"/>
      <c r="AE109" s="68">
        <f>SUM(AE89:AE108)</f>
        <v/>
      </c>
    </row>
    <row r="110">
      <c r="A110" s="135" t="n">
        <v>9</v>
      </c>
      <c r="B110" s="47" t="inlineStr">
        <is>
          <t>TVX - POUR RESEAU D'ADDUCTION D'EAU POTABLE (AEP)</t>
        </is>
      </c>
      <c r="C110" s="46" t="n"/>
      <c r="D110" s="46" t="n"/>
      <c r="E110" s="46" t="n"/>
      <c r="F110" s="46" t="n"/>
      <c r="G110" s="46" t="n"/>
      <c r="H110" s="46" t="n"/>
      <c r="I110" s="46" t="n"/>
      <c r="J110" s="46" t="n"/>
      <c r="K110" s="46" t="n"/>
      <c r="L110" s="46" t="n"/>
      <c r="M110" s="46" t="n"/>
      <c r="N110" s="46" t="n"/>
      <c r="O110" s="46" t="n"/>
      <c r="P110" s="46" t="n"/>
      <c r="Q110" s="46" t="n"/>
      <c r="R110" s="46" t="n"/>
      <c r="S110" s="46" t="n"/>
      <c r="T110" s="46" t="n"/>
      <c r="U110" s="46" t="n"/>
      <c r="V110" s="46" t="n"/>
      <c r="W110" s="46" t="n"/>
      <c r="X110" s="46" t="n"/>
      <c r="Y110" s="46" t="n"/>
      <c r="Z110" s="46" t="n"/>
      <c r="AA110" s="46" t="n"/>
      <c r="AB110" s="46" t="n"/>
      <c r="AC110" s="46" t="n"/>
      <c r="AD110" s="46" t="n"/>
      <c r="AE110" s="46" t="n"/>
    </row>
    <row r="111" ht="45" customHeight="1" s="116">
      <c r="A111" s="46" t="inlineStr">
        <is>
          <t>9.1</t>
        </is>
      </c>
      <c r="B111" s="47" t="inlineStr">
        <is>
          <t>TVX-AEP-Canalisation pour réseau d'Eau Sous Pression en fonte ou PEHD PN10, y compris terrassements en tranchée  lit de pose et enrobage en sable et remblais</t>
        </is>
      </c>
      <c r="C111" s="46" t="n"/>
      <c r="D111" s="46" t="n"/>
      <c r="E111" s="46" t="n"/>
      <c r="F111" s="46" t="n"/>
      <c r="G111" s="46" t="n"/>
      <c r="H111" s="46" t="n"/>
      <c r="I111" s="46" t="n"/>
      <c r="J111" s="46" t="n"/>
      <c r="K111" s="46" t="n"/>
      <c r="L111" s="46" t="n"/>
      <c r="M111" s="46" t="n"/>
      <c r="N111" s="46" t="n"/>
      <c r="O111" s="46" t="n"/>
      <c r="P111" s="46" t="n"/>
      <c r="Q111" s="46" t="n"/>
      <c r="R111" s="46" t="n"/>
      <c r="S111" s="46" t="n"/>
      <c r="T111" s="46" t="n"/>
      <c r="U111" s="46" t="n"/>
      <c r="V111" s="46" t="n"/>
      <c r="W111" s="46" t="n"/>
      <c r="X111" s="46" t="n"/>
      <c r="Y111" s="46" t="n"/>
      <c r="Z111" s="46" t="n"/>
      <c r="AA111" s="46" t="n"/>
      <c r="AB111" s="46" t="n"/>
      <c r="AC111" s="46" t="n"/>
      <c r="AD111" s="46" t="n"/>
      <c r="AE111" s="46" t="n"/>
    </row>
    <row r="112">
      <c r="A112" s="5" t="inlineStr">
        <is>
          <t>9.1.2</t>
        </is>
      </c>
      <c r="B112" s="45" t="inlineStr">
        <is>
          <t xml:space="preserve">TVX-AEP-Canalisation PEHD de diamètres 32 mm, </t>
        </is>
      </c>
      <c r="C112" s="5" t="inlineStr">
        <is>
          <t>m</t>
        </is>
      </c>
      <c r="D112" s="136" t="n">
        <v>253</v>
      </c>
      <c r="E112" s="137" t="n">
        <v>253</v>
      </c>
      <c r="F112" s="51" t="n">
        <v>96.08</v>
      </c>
      <c r="G112" s="51" t="n">
        <v>24308.24</v>
      </c>
      <c r="H112" s="138" t="n">
        <v>253</v>
      </c>
      <c r="I112" s="53" t="n">
        <v>40.1</v>
      </c>
      <c r="J112" s="53" t="n">
        <v>10145.3</v>
      </c>
      <c r="K112" s="139" t="n">
        <v>253</v>
      </c>
      <c r="L112" s="55" t="n">
        <v>40.1</v>
      </c>
      <c r="M112" s="55" t="n">
        <v>10145.3</v>
      </c>
      <c r="N112" s="140" t="n">
        <v>253</v>
      </c>
      <c r="O112" s="57" t="n">
        <v>91.64</v>
      </c>
      <c r="P112" s="57" t="n">
        <v>23184.92</v>
      </c>
      <c r="Q112" s="141" t="n">
        <v>253</v>
      </c>
      <c r="R112" s="59" t="n">
        <v>86.02</v>
      </c>
      <c r="S112" s="59" t="n">
        <v>21763.06</v>
      </c>
      <c r="T112" s="142" t="n">
        <v>253</v>
      </c>
      <c r="U112" s="61" t="n">
        <v>86.02</v>
      </c>
      <c r="V112" s="61" t="n">
        <v>21763.06</v>
      </c>
      <c r="W112" s="143" t="n">
        <v>253</v>
      </c>
      <c r="X112" s="63" t="n">
        <v>78.22</v>
      </c>
      <c r="Y112" s="63" t="n">
        <v>19789.66</v>
      </c>
      <c r="Z112" s="144" t="n">
        <v>253</v>
      </c>
      <c r="AA112" s="65" t="n">
        <v>78.22</v>
      </c>
      <c r="AB112" s="65" t="n">
        <v>19789.66</v>
      </c>
      <c r="AC112" s="137" t="n">
        <v>253</v>
      </c>
      <c r="AD112" s="51" t="n">
        <v>49.93</v>
      </c>
      <c r="AE112" s="51" t="n">
        <v>12632.29</v>
      </c>
    </row>
    <row r="113">
      <c r="A113" s="5" t="inlineStr">
        <is>
          <t>9.1.3</t>
        </is>
      </c>
      <c r="B113" s="45" t="inlineStr">
        <is>
          <t xml:space="preserve">TVX-AEP-Canalisation PEHD de diamètres 150 mm, </t>
        </is>
      </c>
      <c r="C113" s="5" t="inlineStr">
        <is>
          <t>m</t>
        </is>
      </c>
      <c r="D113" s="136" t="n">
        <v>2337</v>
      </c>
      <c r="E113" s="137" t="n">
        <v>2337</v>
      </c>
      <c r="F113" s="51" t="n">
        <v>90.03</v>
      </c>
      <c r="G113" s="51" t="n">
        <v>210400.11</v>
      </c>
      <c r="H113" s="146" t="n">
        <v>2185</v>
      </c>
      <c r="I113" s="53" t="n">
        <v>68.47</v>
      </c>
      <c r="J113" s="53" t="n">
        <v>149606.95</v>
      </c>
      <c r="K113" s="146" t="n">
        <v>2185</v>
      </c>
      <c r="L113" s="55" t="n">
        <v>68.47</v>
      </c>
      <c r="M113" s="55" t="n">
        <v>149606.95</v>
      </c>
      <c r="N113" s="140" t="n">
        <v>2337</v>
      </c>
      <c r="O113" s="57" t="n">
        <v>92.3</v>
      </c>
      <c r="P113" s="57" t="n">
        <v>215705.1</v>
      </c>
      <c r="Q113" s="146" t="n">
        <v>2156</v>
      </c>
      <c r="R113" s="59" t="n">
        <v>77.84999999999999</v>
      </c>
      <c r="S113" s="59" t="n">
        <v>167844.6</v>
      </c>
      <c r="T113" s="146" t="n">
        <v>2156</v>
      </c>
      <c r="U113" s="61" t="n">
        <v>77.84999999999999</v>
      </c>
      <c r="V113" s="61" t="n">
        <v>167844.6</v>
      </c>
      <c r="W113" s="143" t="n">
        <v>2337</v>
      </c>
      <c r="X113" s="63" t="n">
        <v>72.09999999999999</v>
      </c>
      <c r="Y113" s="63" t="n">
        <v>168497.7</v>
      </c>
      <c r="Z113" s="144" t="n">
        <v>2337</v>
      </c>
      <c r="AA113" s="65" t="n">
        <v>72.09999999999999</v>
      </c>
      <c r="AB113" s="65" t="n">
        <v>168497.7</v>
      </c>
      <c r="AC113" s="137" t="n">
        <v>2337</v>
      </c>
      <c r="AD113" s="51" t="n">
        <v>86.62</v>
      </c>
      <c r="AE113" s="51" t="n">
        <v>202430.94</v>
      </c>
    </row>
    <row r="114">
      <c r="A114" s="5" t="inlineStr">
        <is>
          <t>9.1.4</t>
        </is>
      </c>
      <c r="B114" s="45" t="inlineStr">
        <is>
          <t xml:space="preserve">TVX-AEP-Canalisation en fonte de diamètres 300 mm, </t>
        </is>
      </c>
      <c r="C114" s="5" t="inlineStr">
        <is>
          <t>m</t>
        </is>
      </c>
      <c r="D114" s="136" t="n">
        <v>1438</v>
      </c>
      <c r="E114" s="137" t="n">
        <v>1438</v>
      </c>
      <c r="F114" s="51" t="n">
        <v>194.43</v>
      </c>
      <c r="G114" s="51" t="n">
        <v>279590.34</v>
      </c>
      <c r="H114" s="146" t="n">
        <v>1455</v>
      </c>
      <c r="I114" s="53" t="n">
        <v>154.48</v>
      </c>
      <c r="J114" s="53" t="n">
        <v>224768.4</v>
      </c>
      <c r="K114" s="146" t="n">
        <v>1455</v>
      </c>
      <c r="L114" s="55" t="n">
        <v>154.48</v>
      </c>
      <c r="M114" s="55" t="n">
        <v>224768.4</v>
      </c>
      <c r="N114" s="140" t="n">
        <v>1438</v>
      </c>
      <c r="O114" s="57" t="n">
        <v>189.92</v>
      </c>
      <c r="P114" s="57" t="n">
        <v>273104.96</v>
      </c>
      <c r="Q114" s="146" t="n">
        <v>1457</v>
      </c>
      <c r="R114" s="59" t="n">
        <v>170.75</v>
      </c>
      <c r="S114" s="59" t="n">
        <v>248782.75</v>
      </c>
      <c r="T114" s="146" t="n">
        <v>1457</v>
      </c>
      <c r="U114" s="61" t="n">
        <v>170.75</v>
      </c>
      <c r="V114" s="61" t="n">
        <v>248782.75</v>
      </c>
      <c r="W114" s="143" t="n">
        <v>1438</v>
      </c>
      <c r="X114" s="63" t="n">
        <v>164.85</v>
      </c>
      <c r="Y114" s="63" t="n">
        <v>237054.3</v>
      </c>
      <c r="Z114" s="144" t="n">
        <v>1438</v>
      </c>
      <c r="AA114" s="65" t="n">
        <v>164.85</v>
      </c>
      <c r="AB114" s="65" t="n">
        <v>237054.3</v>
      </c>
      <c r="AC114" s="148" t="n">
        <v>1438</v>
      </c>
      <c r="AD114" s="78" t="n">
        <v>205.02</v>
      </c>
      <c r="AE114" s="78" t="n">
        <v>294818.76</v>
      </c>
    </row>
    <row r="115">
      <c r="A115" s="46" t="inlineStr">
        <is>
          <t>9.2</t>
        </is>
      </c>
      <c r="B115" s="47" t="inlineStr">
        <is>
          <t>TVX-AEP-Raccordement sur l'existannt</t>
        </is>
      </c>
      <c r="C115" s="46" t="n"/>
      <c r="D115" s="46" t="n"/>
      <c r="E115" s="46" t="n"/>
      <c r="F115" s="46" t="n"/>
      <c r="G115" s="46" t="n"/>
      <c r="H115" s="46" t="n"/>
      <c r="I115" s="46" t="n"/>
      <c r="J115" s="46" t="n"/>
      <c r="K115" s="46" t="n"/>
      <c r="L115" s="46" t="n"/>
      <c r="M115" s="46" t="n"/>
      <c r="N115" s="46" t="n"/>
      <c r="O115" s="46" t="n"/>
      <c r="P115" s="46" t="n"/>
      <c r="Q115" s="46" t="n"/>
      <c r="R115" s="46" t="n"/>
      <c r="S115" s="46" t="n"/>
      <c r="T115" s="46" t="n"/>
      <c r="U115" s="46" t="n"/>
      <c r="V115" s="46" t="n"/>
      <c r="W115" s="46" t="n"/>
      <c r="X115" s="46" t="n"/>
      <c r="Y115" s="46" t="n"/>
      <c r="Z115" s="46" t="n"/>
      <c r="AA115" s="46" t="n"/>
      <c r="AB115" s="46" t="n"/>
      <c r="AC115" s="46" t="n"/>
      <c r="AD115" s="46" t="n"/>
      <c r="AE115" s="46" t="n"/>
    </row>
    <row r="116" ht="30" customHeight="1" s="116">
      <c r="A116" s="5" t="inlineStr">
        <is>
          <t>9.2.1</t>
        </is>
      </c>
      <c r="B116" s="45" t="inlineStr">
        <is>
          <t xml:space="preserve">TVX-AEP-Raccordement sur l'existant y compris terrassement et découverte manuelle du réseau existant, piquage, </t>
        </is>
      </c>
      <c r="C116" s="5" t="inlineStr">
        <is>
          <t>U</t>
        </is>
      </c>
      <c r="D116" s="136" t="n">
        <v>3</v>
      </c>
      <c r="E116" s="137" t="n">
        <v>3</v>
      </c>
      <c r="F116" s="51" t="n">
        <v>3828</v>
      </c>
      <c r="G116" s="51" t="n">
        <v>11484</v>
      </c>
      <c r="H116" s="138" t="n">
        <v>3</v>
      </c>
      <c r="I116" s="53" t="n">
        <v>4141.2</v>
      </c>
      <c r="J116" s="53" t="n">
        <v>12423.6</v>
      </c>
      <c r="K116" s="139" t="n">
        <v>3</v>
      </c>
      <c r="L116" s="55" t="n">
        <v>4141.2</v>
      </c>
      <c r="M116" s="55" t="n">
        <v>12423.6</v>
      </c>
      <c r="N116" s="140" t="n">
        <v>3</v>
      </c>
      <c r="O116" s="57" t="n">
        <v>3335</v>
      </c>
      <c r="P116" s="57" t="n">
        <v>10005</v>
      </c>
      <c r="Q116" s="146" t="n">
        <v>4</v>
      </c>
      <c r="R116" s="59" t="n">
        <v>2512.56</v>
      </c>
      <c r="S116" s="59" t="n">
        <v>10050.24</v>
      </c>
      <c r="T116" s="146" t="n">
        <v>4</v>
      </c>
      <c r="U116" s="61" t="n">
        <v>2512.56</v>
      </c>
      <c r="V116" s="61" t="n">
        <v>10050.24</v>
      </c>
      <c r="W116" s="143" t="n">
        <v>3</v>
      </c>
      <c r="X116" s="63" t="n">
        <v>4015.05</v>
      </c>
      <c r="Y116" s="63" t="n">
        <v>12045.15</v>
      </c>
      <c r="Z116" s="144" t="n">
        <v>3</v>
      </c>
      <c r="AA116" s="65" t="n">
        <v>4015.05</v>
      </c>
      <c r="AB116" s="65" t="n">
        <v>12045.15</v>
      </c>
      <c r="AC116" s="137" t="n">
        <v>3</v>
      </c>
      <c r="AD116" s="51" t="n">
        <v>3066.79</v>
      </c>
      <c r="AE116" s="51" t="n">
        <v>9200.370000000001</v>
      </c>
    </row>
    <row r="117" ht="30" customHeight="1" s="116">
      <c r="A117" s="5" t="inlineStr">
        <is>
          <t>9.2.2</t>
        </is>
      </c>
      <c r="B117" s="45" t="inlineStr">
        <is>
          <t>TVX-AEP-Raccordement et coordination sur existant délégataire eau Ø800</t>
        </is>
      </c>
      <c r="C117" s="5" t="inlineStr">
        <is>
          <t>U</t>
        </is>
      </c>
      <c r="D117" s="136" t="n">
        <v>1</v>
      </c>
      <c r="E117" s="137" t="n">
        <v>1</v>
      </c>
      <c r="F117" s="51" t="n">
        <v>141810</v>
      </c>
      <c r="G117" s="51" t="n">
        <v>141810</v>
      </c>
      <c r="H117" s="138" t="n">
        <v>1</v>
      </c>
      <c r="I117" s="53" t="n">
        <v>4141.2</v>
      </c>
      <c r="J117" s="53" t="n">
        <v>4141.2</v>
      </c>
      <c r="K117" s="139" t="n">
        <v>1</v>
      </c>
      <c r="L117" s="55" t="n">
        <v>4141.2</v>
      </c>
      <c r="M117" s="55" t="n">
        <v>4141.2</v>
      </c>
      <c r="N117" s="140" t="n">
        <v>1</v>
      </c>
      <c r="O117" s="57" t="n">
        <v>4802.4</v>
      </c>
      <c r="P117" s="57" t="n">
        <v>4802.4</v>
      </c>
      <c r="Q117" s="141" t="n">
        <v>1</v>
      </c>
      <c r="R117" s="59" t="n">
        <v>1599.06</v>
      </c>
      <c r="S117" s="59" t="n">
        <v>1599.06</v>
      </c>
      <c r="T117" s="142" t="n">
        <v>1</v>
      </c>
      <c r="U117" s="61" t="n">
        <v>1599.06</v>
      </c>
      <c r="V117" s="61" t="n">
        <v>1599.06</v>
      </c>
      <c r="W117" s="143" t="n">
        <v>1</v>
      </c>
      <c r="X117" s="63" t="n">
        <v>130500</v>
      </c>
      <c r="Y117" s="63">
        <f>IF(AND(ISNUMBER(W117),ISNUMBER(X117)),W117*X117,"")</f>
        <v/>
      </c>
      <c r="Z117" s="144" t="n">
        <v>1</v>
      </c>
      <c r="AA117" s="65" t="n">
        <v>130500</v>
      </c>
      <c r="AB117" s="65">
        <f>IF(AND(ISNUMBER(Z117),ISNUMBER(AA117)),Z117*AA117,"")</f>
        <v/>
      </c>
      <c r="AC117" s="137" t="n">
        <v>1</v>
      </c>
      <c r="AD117" s="83" t="n"/>
      <c r="AE117" s="51">
        <f>IF(AND(ISNUMBER(AC117),ISNUMBER(AD117)),AC117*AD117,"")</f>
        <v/>
      </c>
    </row>
    <row r="118">
      <c r="A118" s="46" t="inlineStr">
        <is>
          <t>9.3</t>
        </is>
      </c>
      <c r="B118" s="47" t="inlineStr">
        <is>
          <t>TVX-AEP-Chambre de raccordement au réseau AEP</t>
        </is>
      </c>
      <c r="C118" s="46" t="n"/>
      <c r="D118" s="46" t="n"/>
      <c r="E118" s="46" t="n"/>
      <c r="F118" s="46" t="n"/>
      <c r="G118" s="46" t="n"/>
      <c r="H118" s="46" t="n"/>
      <c r="I118" s="46" t="n"/>
      <c r="J118" s="46" t="n"/>
      <c r="K118" s="46" t="n"/>
      <c r="L118" s="46" t="n"/>
      <c r="M118" s="46" t="n"/>
      <c r="N118" s="46" t="n"/>
      <c r="O118" s="46" t="n"/>
      <c r="P118" s="46" t="n"/>
      <c r="Q118" s="46" t="n"/>
      <c r="R118" s="46" t="n"/>
      <c r="S118" s="46" t="n"/>
      <c r="T118" s="46" t="n"/>
      <c r="U118" s="46" t="n"/>
      <c r="V118" s="46" t="n"/>
      <c r="W118" s="46" t="n"/>
      <c r="X118" s="46" t="n"/>
      <c r="Y118" s="46" t="n"/>
      <c r="Z118" s="46" t="n"/>
      <c r="AA118" s="46" t="n"/>
      <c r="AB118" s="46" t="n"/>
      <c r="AC118" s="46" t="n"/>
      <c r="AD118" s="46" t="n"/>
      <c r="AE118" s="46" t="n"/>
    </row>
    <row r="119" ht="60" customHeight="1" s="116">
      <c r="A119" s="5" t="inlineStr">
        <is>
          <t>9.3.1</t>
        </is>
      </c>
      <c r="B119" s="45" t="inlineStr">
        <is>
          <t>TVX-AEP-Chambre de raccordement pour les attentes du réeau AEP pour chaque parcelle de la Zone A, y compris regard, compteur SGB type 0404 ou équivalent, vanne, disconnecteur, clapet, etc,</t>
        </is>
      </c>
      <c r="C119" s="5" t="inlineStr">
        <is>
          <t>U</t>
        </is>
      </c>
      <c r="D119" s="136" t="n">
        <v>22</v>
      </c>
      <c r="E119" s="137" t="n">
        <v>22</v>
      </c>
      <c r="F119" s="51" t="n">
        <v>411.51</v>
      </c>
      <c r="G119" s="51" t="n">
        <v>9053.219999999999</v>
      </c>
      <c r="H119" s="138" t="n">
        <v>22</v>
      </c>
      <c r="I119" s="53" t="n">
        <v>508.95</v>
      </c>
      <c r="J119" s="53" t="n">
        <v>11196.9</v>
      </c>
      <c r="K119" s="139" t="n">
        <v>22</v>
      </c>
      <c r="L119" s="55" t="n">
        <v>508.95</v>
      </c>
      <c r="M119" s="55" t="n">
        <v>11196.9</v>
      </c>
      <c r="N119" s="140" t="n">
        <v>22</v>
      </c>
      <c r="O119" s="57" t="n">
        <v>450.23</v>
      </c>
      <c r="P119" s="57" t="n">
        <v>9905.059999999999</v>
      </c>
      <c r="Q119" s="141" t="n">
        <v>22</v>
      </c>
      <c r="R119" s="59" t="n">
        <v>659.46</v>
      </c>
      <c r="S119" s="59" t="n">
        <v>14508.12</v>
      </c>
      <c r="T119" s="142" t="n">
        <v>22</v>
      </c>
      <c r="U119" s="61" t="n">
        <v>659.46</v>
      </c>
      <c r="V119" s="61" t="n">
        <v>14508.12</v>
      </c>
      <c r="W119" s="143" t="n">
        <v>22</v>
      </c>
      <c r="X119" s="63" t="n">
        <v>411.51</v>
      </c>
      <c r="Y119" s="63" t="n">
        <v>9053.219999999999</v>
      </c>
      <c r="Z119" s="144" t="n">
        <v>22</v>
      </c>
      <c r="AA119" s="65" t="n">
        <v>411.51</v>
      </c>
      <c r="AB119" s="65" t="n">
        <v>9053.219999999999</v>
      </c>
      <c r="AC119" s="137" t="n">
        <v>22</v>
      </c>
      <c r="AD119" s="51" t="n">
        <v>822.15</v>
      </c>
      <c r="AE119" s="51" t="n">
        <v>18087.3</v>
      </c>
    </row>
    <row r="120" ht="45" customHeight="1" s="116">
      <c r="A120" s="5" t="inlineStr">
        <is>
          <t>9.3.1</t>
        </is>
      </c>
      <c r="B120" s="45" t="inlineStr">
        <is>
          <t>TVX-AEP-Chambre de raccordement pour les attentes du réeau AEP pour  parcelle de la Zone B, C et attente future, y compris regard, vanne, disconnecteur, clapet, etc,</t>
        </is>
      </c>
      <c r="C120" s="5" t="inlineStr">
        <is>
          <t>U</t>
        </is>
      </c>
      <c r="D120" s="136" t="n">
        <v>3</v>
      </c>
      <c r="E120" s="137" t="n">
        <v>3</v>
      </c>
      <c r="F120" s="51" t="n">
        <v>3654</v>
      </c>
      <c r="G120" s="51" t="n">
        <v>10962</v>
      </c>
      <c r="H120" s="138" t="n">
        <v>3</v>
      </c>
      <c r="I120" s="53" t="n">
        <v>19696.8</v>
      </c>
      <c r="J120" s="53" t="n">
        <v>59090.4</v>
      </c>
      <c r="K120" s="139" t="n">
        <v>3</v>
      </c>
      <c r="L120" s="55" t="n">
        <v>19696.8</v>
      </c>
      <c r="M120" s="55" t="n">
        <v>59090.4</v>
      </c>
      <c r="N120" s="140" t="n">
        <v>3</v>
      </c>
      <c r="O120" s="57" t="n">
        <v>22022.32</v>
      </c>
      <c r="P120" s="57" t="n">
        <v>66066.96000000001</v>
      </c>
      <c r="Q120" s="141" t="n">
        <v>3</v>
      </c>
      <c r="R120" s="59" t="n">
        <v>3654</v>
      </c>
      <c r="S120" s="59" t="n">
        <v>10962</v>
      </c>
      <c r="T120" s="142" t="n">
        <v>3</v>
      </c>
      <c r="U120" s="61" t="n">
        <v>3654</v>
      </c>
      <c r="V120" s="61" t="n">
        <v>10962</v>
      </c>
      <c r="W120" s="143" t="n">
        <v>3</v>
      </c>
      <c r="X120" s="63" t="n">
        <v>9609.15</v>
      </c>
      <c r="Y120" s="63" t="n">
        <v>28827.45</v>
      </c>
      <c r="Z120" s="144" t="n">
        <v>3</v>
      </c>
      <c r="AA120" s="65" t="n">
        <v>9609.15</v>
      </c>
      <c r="AB120" s="65" t="n">
        <v>28827.45</v>
      </c>
      <c r="AC120" s="137" t="n">
        <v>3</v>
      </c>
      <c r="AD120" s="51" t="n">
        <v>4959</v>
      </c>
      <c r="AE120" s="51" t="n">
        <v>14877</v>
      </c>
    </row>
    <row r="121" ht="45" customHeight="1" s="116">
      <c r="A121" s="5" t="inlineStr">
        <is>
          <t>9.3.2</t>
        </is>
      </c>
      <c r="B121" s="45" t="inlineStr">
        <is>
          <t>TVX-AEP-Chambre Vannes en béton armé pour le raccordement sur la canalisation AEP Ø800  du délégataire eau, y compris  compteur, vannes, disconnecteur, clapet, etc.</t>
        </is>
      </c>
      <c r="C121" s="5" t="inlineStr">
        <is>
          <t>U</t>
        </is>
      </c>
      <c r="D121" s="136" t="n">
        <v>1</v>
      </c>
      <c r="E121" s="137" t="n">
        <v>1</v>
      </c>
      <c r="F121" s="51" t="n">
        <v>27405</v>
      </c>
      <c r="G121" s="51" t="n">
        <v>27405</v>
      </c>
      <c r="H121" s="138" t="n">
        <v>1</v>
      </c>
      <c r="I121" s="53" t="n">
        <v>43491.3</v>
      </c>
      <c r="J121" s="53" t="n">
        <v>43491.3</v>
      </c>
      <c r="K121" s="139" t="n">
        <v>1</v>
      </c>
      <c r="L121" s="55" t="n">
        <v>43491.3</v>
      </c>
      <c r="M121" s="55" t="n">
        <v>43491.3</v>
      </c>
      <c r="N121" s="140" t="n">
        <v>1</v>
      </c>
      <c r="O121" s="57" t="n">
        <v>42761.67</v>
      </c>
      <c r="P121" s="57" t="n">
        <v>42761.67</v>
      </c>
      <c r="Q121" s="141" t="n">
        <v>1</v>
      </c>
      <c r="R121" s="59" t="n">
        <v>7177.5</v>
      </c>
      <c r="S121" s="59" t="n">
        <v>7177.5</v>
      </c>
      <c r="T121" s="142" t="n">
        <v>1</v>
      </c>
      <c r="U121" s="61" t="n">
        <v>7177.5</v>
      </c>
      <c r="V121" s="61" t="n">
        <v>7177.5</v>
      </c>
      <c r="W121" s="143" t="n">
        <v>1</v>
      </c>
      <c r="X121" s="63" t="n">
        <v>44704.95</v>
      </c>
      <c r="Y121" s="63" t="n">
        <v>44704.95</v>
      </c>
      <c r="Z121" s="144" t="n">
        <v>1</v>
      </c>
      <c r="AA121" s="65" t="n">
        <v>44704.95</v>
      </c>
      <c r="AB121" s="65" t="n">
        <v>44704.95</v>
      </c>
      <c r="AC121" s="137" t="n">
        <v>1</v>
      </c>
      <c r="AD121" s="51" t="n">
        <v>13485</v>
      </c>
      <c r="AE121" s="51" t="n">
        <v>13485</v>
      </c>
    </row>
    <row r="122" ht="30" customHeight="1" s="116">
      <c r="A122" s="46" t="inlineStr">
        <is>
          <t>9.4</t>
        </is>
      </c>
      <c r="B122" s="47" t="inlineStr">
        <is>
          <t>TVX-AEP-Poteau incendie, y compris terrassements, pose, massif en béton et raccordements</t>
        </is>
      </c>
      <c r="C122" s="46" t="n"/>
      <c r="D122" s="46" t="n"/>
      <c r="E122" s="46" t="n"/>
      <c r="F122" s="46" t="n"/>
      <c r="G122" s="46" t="n"/>
      <c r="H122" s="46" t="n"/>
      <c r="I122" s="46" t="n"/>
      <c r="J122" s="46" t="n"/>
      <c r="K122" s="46" t="n"/>
      <c r="L122" s="46" t="n"/>
      <c r="M122" s="46" t="n"/>
      <c r="N122" s="46" t="n"/>
      <c r="O122" s="46" t="n"/>
      <c r="P122" s="46" t="n"/>
      <c r="Q122" s="46" t="n"/>
      <c r="R122" s="46" t="n"/>
      <c r="S122" s="46" t="n"/>
      <c r="T122" s="46" t="n"/>
      <c r="U122" s="46" t="n"/>
      <c r="V122" s="46" t="n"/>
      <c r="W122" s="46" t="n"/>
      <c r="X122" s="46" t="n"/>
      <c r="Y122" s="46" t="n"/>
      <c r="Z122" s="46" t="n"/>
      <c r="AA122" s="46" t="n"/>
      <c r="AB122" s="46" t="n"/>
      <c r="AC122" s="46" t="n"/>
      <c r="AD122" s="46" t="n"/>
      <c r="AE122" s="46" t="n"/>
    </row>
    <row r="123" ht="30" customHeight="1" s="116">
      <c r="A123" s="5" t="inlineStr">
        <is>
          <t>9.4.1</t>
        </is>
      </c>
      <c r="B123" s="45" t="inlineStr">
        <is>
          <t xml:space="preserve">TVX-AEP-Poteau incendie incongelable,pour Ø150 et un débit de 60m3/h </t>
        </is>
      </c>
      <c r="C123" s="5" t="inlineStr">
        <is>
          <t>U</t>
        </is>
      </c>
      <c r="D123" s="136" t="n">
        <v>2</v>
      </c>
      <c r="E123" s="137" t="n">
        <v>2</v>
      </c>
      <c r="F123" s="51" t="n">
        <v>3132</v>
      </c>
      <c r="G123" s="51" t="n">
        <v>6264</v>
      </c>
      <c r="H123" s="138" t="n">
        <v>2</v>
      </c>
      <c r="I123" s="53" t="n">
        <v>3662.7</v>
      </c>
      <c r="J123" s="53" t="n">
        <v>7325.4</v>
      </c>
      <c r="K123" s="139" t="n">
        <v>2</v>
      </c>
      <c r="L123" s="55" t="n">
        <v>3662.7</v>
      </c>
      <c r="M123" s="55" t="n">
        <v>7325.4</v>
      </c>
      <c r="N123" s="140" t="n">
        <v>2</v>
      </c>
      <c r="O123" s="57" t="n">
        <v>3001.5</v>
      </c>
      <c r="P123" s="57" t="n">
        <v>6003</v>
      </c>
      <c r="Q123" s="141" t="n">
        <v>2</v>
      </c>
      <c r="R123" s="59" t="n">
        <v>2192.4</v>
      </c>
      <c r="S123" s="59" t="n">
        <v>4384.8</v>
      </c>
      <c r="T123" s="142" t="n">
        <v>2</v>
      </c>
      <c r="U123" s="61" t="n">
        <v>2192.4</v>
      </c>
      <c r="V123" s="61" t="n">
        <v>4384.8</v>
      </c>
      <c r="W123" s="143" t="n">
        <v>2</v>
      </c>
      <c r="X123" s="63" t="n">
        <v>2192.4</v>
      </c>
      <c r="Y123" s="63" t="n">
        <v>4384.8</v>
      </c>
      <c r="Z123" s="144" t="n">
        <v>2</v>
      </c>
      <c r="AA123" s="65" t="n">
        <v>2192.4</v>
      </c>
      <c r="AB123" s="65" t="n">
        <v>4384.8</v>
      </c>
      <c r="AC123" s="137" t="n">
        <v>2</v>
      </c>
      <c r="AD123" s="51" t="n">
        <v>2731.8</v>
      </c>
      <c r="AE123" s="51" t="n">
        <v>5463.6</v>
      </c>
    </row>
    <row r="124">
      <c r="A124" s="46" t="inlineStr">
        <is>
          <t>9.5</t>
        </is>
      </c>
      <c r="B124" s="47" t="inlineStr">
        <is>
          <t>TVX-AEP-Bouche à clé</t>
        </is>
      </c>
      <c r="C124" s="46" t="n"/>
      <c r="D124" s="46" t="n"/>
      <c r="E124" s="46" t="n"/>
      <c r="F124" s="46" t="n"/>
      <c r="G124" s="46" t="n"/>
      <c r="H124" s="46" t="n"/>
      <c r="I124" s="46" t="n"/>
      <c r="J124" s="46" t="n"/>
      <c r="K124" s="46" t="n"/>
      <c r="L124" s="46" t="n"/>
      <c r="M124" s="46" t="n"/>
      <c r="N124" s="46" t="n"/>
      <c r="O124" s="46" t="n"/>
      <c r="P124" s="46" t="n"/>
      <c r="Q124" s="46" t="n"/>
      <c r="R124" s="46" t="n"/>
      <c r="S124" s="46" t="n"/>
      <c r="T124" s="46" t="n"/>
      <c r="U124" s="46" t="n"/>
      <c r="V124" s="46" t="n"/>
      <c r="W124" s="46" t="n"/>
      <c r="X124" s="46" t="n"/>
      <c r="Y124" s="46" t="n"/>
      <c r="Z124" s="46" t="n"/>
      <c r="AA124" s="46" t="n"/>
      <c r="AB124" s="46" t="n"/>
      <c r="AC124" s="46" t="n"/>
      <c r="AD124" s="46" t="n"/>
      <c r="AE124" s="46" t="n"/>
    </row>
    <row r="125">
      <c r="A125" s="5" t="inlineStr">
        <is>
          <t>9.5.1</t>
        </is>
      </c>
      <c r="B125" s="45" t="inlineStr">
        <is>
          <t>TVX-AEP-bouche à clef  réhaussable Ø150</t>
        </is>
      </c>
      <c r="C125" s="5" t="inlineStr">
        <is>
          <t>U</t>
        </is>
      </c>
      <c r="D125" s="136" t="n">
        <v>10</v>
      </c>
      <c r="E125" s="137" t="n">
        <v>10</v>
      </c>
      <c r="F125" s="51" t="n">
        <v>548.1</v>
      </c>
      <c r="G125" s="51" t="n">
        <v>5481</v>
      </c>
      <c r="H125" s="138" t="n">
        <v>10</v>
      </c>
      <c r="I125" s="53" t="n">
        <v>78.3</v>
      </c>
      <c r="J125" s="53" t="n">
        <v>783</v>
      </c>
      <c r="K125" s="139" t="n">
        <v>10</v>
      </c>
      <c r="L125" s="55" t="n">
        <v>78.3</v>
      </c>
      <c r="M125" s="55" t="n">
        <v>783</v>
      </c>
      <c r="N125" s="140" t="n">
        <v>10</v>
      </c>
      <c r="O125" s="57" t="n">
        <v>600.3</v>
      </c>
      <c r="P125" s="57" t="n">
        <v>6003</v>
      </c>
      <c r="Q125" s="146" t="n">
        <v>9</v>
      </c>
      <c r="R125" s="59" t="n">
        <v>548.1</v>
      </c>
      <c r="S125" s="59" t="n">
        <v>4932.9</v>
      </c>
      <c r="T125" s="146" t="n">
        <v>9</v>
      </c>
      <c r="U125" s="61" t="n">
        <v>548.1</v>
      </c>
      <c r="V125" s="61" t="n">
        <v>4932.9</v>
      </c>
      <c r="W125" s="143" t="n">
        <v>10</v>
      </c>
      <c r="X125" s="63" t="n">
        <v>548.1</v>
      </c>
      <c r="Y125" s="63" t="n">
        <v>5481</v>
      </c>
      <c r="Z125" s="144" t="n">
        <v>10</v>
      </c>
      <c r="AA125" s="65" t="n">
        <v>548.1</v>
      </c>
      <c r="AB125" s="65" t="n">
        <v>5481</v>
      </c>
      <c r="AC125" s="137" t="n">
        <v>10</v>
      </c>
      <c r="AD125" s="51" t="n">
        <v>574.2</v>
      </c>
      <c r="AE125" s="51" t="n">
        <v>5742</v>
      </c>
    </row>
    <row r="126">
      <c r="A126" s="5" t="inlineStr">
        <is>
          <t>9.5.1</t>
        </is>
      </c>
      <c r="B126" s="45" t="inlineStr">
        <is>
          <t>TVX-AEP-bouche à clef  réhaussable Ø300</t>
        </is>
      </c>
      <c r="C126" s="5" t="inlineStr">
        <is>
          <t>U</t>
        </is>
      </c>
      <c r="D126" s="136" t="n">
        <v>6</v>
      </c>
      <c r="E126" s="137" t="n">
        <v>6</v>
      </c>
      <c r="F126" s="51" t="n">
        <v>1479</v>
      </c>
      <c r="G126" s="51" t="n">
        <v>8874</v>
      </c>
      <c r="H126" s="138" t="n">
        <v>6</v>
      </c>
      <c r="I126" s="53" t="n">
        <v>78.3</v>
      </c>
      <c r="J126" s="53" t="n">
        <v>469.8</v>
      </c>
      <c r="K126" s="139" t="n">
        <v>6</v>
      </c>
      <c r="L126" s="55" t="n">
        <v>78.3</v>
      </c>
      <c r="M126" s="55" t="n">
        <v>469.8</v>
      </c>
      <c r="N126" s="140" t="n">
        <v>6</v>
      </c>
      <c r="O126" s="57" t="n">
        <v>1600.8</v>
      </c>
      <c r="P126" s="57" t="n">
        <v>9604.799999999999</v>
      </c>
      <c r="Q126" s="141" t="n">
        <v>6</v>
      </c>
      <c r="R126" s="59" t="n">
        <v>1461.6</v>
      </c>
      <c r="S126" s="59" t="n">
        <v>8769.6</v>
      </c>
      <c r="T126" s="142" t="n">
        <v>6</v>
      </c>
      <c r="U126" s="61" t="n">
        <v>1461.6</v>
      </c>
      <c r="V126" s="61" t="n">
        <v>8769.6</v>
      </c>
      <c r="W126" s="143" t="n">
        <v>6</v>
      </c>
      <c r="X126" s="63" t="n">
        <v>1461.6</v>
      </c>
      <c r="Y126" s="63" t="n">
        <v>8769.6</v>
      </c>
      <c r="Z126" s="144" t="n">
        <v>6</v>
      </c>
      <c r="AA126" s="65" t="n">
        <v>1461.6</v>
      </c>
      <c r="AB126" s="65" t="n">
        <v>8769.6</v>
      </c>
      <c r="AC126" s="137" t="n">
        <v>6</v>
      </c>
      <c r="AD126" s="51" t="n">
        <v>1531.24</v>
      </c>
      <c r="AE126" s="51" t="n">
        <v>9187.440000000001</v>
      </c>
    </row>
    <row r="127">
      <c r="A127" s="46" t="inlineStr">
        <is>
          <t>9.6</t>
        </is>
      </c>
      <c r="B127" s="47" t="inlineStr">
        <is>
          <t>TVX-AEP-Essais réglementaires</t>
        </is>
      </c>
      <c r="C127" s="46" t="n"/>
      <c r="D127" s="46" t="n"/>
      <c r="E127" s="46" t="n"/>
      <c r="F127" s="46" t="n"/>
      <c r="G127" s="46" t="n"/>
      <c r="H127" s="46" t="n"/>
      <c r="I127" s="46" t="n"/>
      <c r="J127" s="46" t="n"/>
      <c r="K127" s="46" t="n"/>
      <c r="L127" s="46" t="n"/>
      <c r="M127" s="46" t="n"/>
      <c r="N127" s="46" t="n"/>
      <c r="O127" s="46" t="n"/>
      <c r="P127" s="46" t="n"/>
      <c r="Q127" s="46" t="n"/>
      <c r="R127" s="46" t="n"/>
      <c r="S127" s="46" t="n"/>
      <c r="T127" s="46" t="n"/>
      <c r="U127" s="46" t="n"/>
      <c r="V127" s="46" t="n"/>
      <c r="W127" s="46" t="n"/>
      <c r="X127" s="46" t="n"/>
      <c r="Y127" s="46" t="n"/>
      <c r="Z127" s="46" t="n"/>
      <c r="AA127" s="46" t="n"/>
      <c r="AB127" s="46" t="n"/>
      <c r="AC127" s="46" t="n"/>
      <c r="AD127" s="46" t="n"/>
      <c r="AE127" s="46" t="n"/>
    </row>
    <row r="128" ht="30" customHeight="1" s="116">
      <c r="A128" s="5" t="inlineStr">
        <is>
          <t>9.6.1</t>
        </is>
      </c>
      <c r="B128" s="45" t="inlineStr">
        <is>
          <t>TVX-AEP-Essais réglementaires sur le réseau AEP préalablement à sa mise en service</t>
        </is>
      </c>
      <c r="C128" s="5" t="inlineStr">
        <is>
          <t>Ft</t>
        </is>
      </c>
      <c r="D128" s="136" t="n">
        <v>1</v>
      </c>
      <c r="E128" s="137" t="n">
        <v>1</v>
      </c>
      <c r="F128" s="51" t="n">
        <v>8265</v>
      </c>
      <c r="G128" s="51" t="n">
        <v>8265</v>
      </c>
      <c r="H128" s="138" t="n">
        <v>1</v>
      </c>
      <c r="I128" s="53" t="n">
        <v>6768.6</v>
      </c>
      <c r="J128" s="53" t="n">
        <v>6768.6</v>
      </c>
      <c r="K128" s="139" t="n">
        <v>1</v>
      </c>
      <c r="L128" s="55" t="n">
        <v>6768.6</v>
      </c>
      <c r="M128" s="55" t="n">
        <v>6768.6</v>
      </c>
      <c r="N128" s="140" t="n">
        <v>1</v>
      </c>
      <c r="O128" s="57" t="n">
        <v>9004.5</v>
      </c>
      <c r="P128" s="57" t="n">
        <v>9004.5</v>
      </c>
      <c r="Q128" s="141" t="n">
        <v>1</v>
      </c>
      <c r="R128" s="59" t="n">
        <v>8221.5</v>
      </c>
      <c r="S128" s="59" t="n">
        <v>8221.5</v>
      </c>
      <c r="T128" s="142" t="n">
        <v>1</v>
      </c>
      <c r="U128" s="61" t="n">
        <v>8221.5</v>
      </c>
      <c r="V128" s="61" t="n">
        <v>8221.5</v>
      </c>
      <c r="W128" s="143" t="n">
        <v>1</v>
      </c>
      <c r="X128" s="63" t="n">
        <v>8221.5</v>
      </c>
      <c r="Y128" s="63" t="n">
        <v>8221.5</v>
      </c>
      <c r="Z128" s="144" t="n">
        <v>1</v>
      </c>
      <c r="AA128" s="65" t="n">
        <v>8221.5</v>
      </c>
      <c r="AB128" s="65" t="n">
        <v>8221.5</v>
      </c>
      <c r="AC128" s="137" t="n">
        <v>1</v>
      </c>
      <c r="AD128" s="51" t="n">
        <v>8613</v>
      </c>
      <c r="AE128" s="51" t="n">
        <v>8613</v>
      </c>
    </row>
    <row r="129">
      <c r="A129" s="66" t="n"/>
      <c r="B129" s="67" t="inlineStr">
        <is>
          <t xml:space="preserve">Sous-Total </t>
        </is>
      </c>
      <c r="C129" s="66" t="n"/>
      <c r="D129" s="66" t="n"/>
      <c r="E129" s="66" t="n"/>
      <c r="F129" s="66" t="n"/>
      <c r="G129" s="68">
        <f>SUM(G110:G128)</f>
        <v/>
      </c>
      <c r="H129" s="66" t="n"/>
      <c r="I129" s="66" t="n"/>
      <c r="J129" s="68">
        <f>SUM(J110:J128)</f>
        <v/>
      </c>
      <c r="K129" s="66" t="n"/>
      <c r="L129" s="66" t="n"/>
      <c r="M129" s="68">
        <f>SUM(M110:M128)</f>
        <v/>
      </c>
      <c r="N129" s="66" t="n"/>
      <c r="O129" s="66" t="n"/>
      <c r="P129" s="68">
        <f>SUM(P110:P128)</f>
        <v/>
      </c>
      <c r="Q129" s="66" t="n"/>
      <c r="R129" s="66" t="n"/>
      <c r="S129" s="68">
        <f>SUM(S110:S128)</f>
        <v/>
      </c>
      <c r="T129" s="66" t="n"/>
      <c r="U129" s="66" t="n"/>
      <c r="V129" s="68">
        <f>SUM(V110:V128)</f>
        <v/>
      </c>
      <c r="W129" s="66" t="n"/>
      <c r="X129" s="66" t="n"/>
      <c r="Y129" s="68">
        <f>SUM(Y110:Y128)</f>
        <v/>
      </c>
      <c r="Z129" s="66" t="n"/>
      <c r="AA129" s="66" t="n"/>
      <c r="AB129" s="68">
        <f>SUM(AB110:AB128)</f>
        <v/>
      </c>
      <c r="AC129" s="66" t="n"/>
      <c r="AD129" s="66" t="n"/>
      <c r="AE129" s="68">
        <f>SUM(AE110:AE128)</f>
        <v/>
      </c>
    </row>
    <row r="130">
      <c r="A130" s="135" t="n">
        <v>10</v>
      </c>
      <c r="B130" s="47" t="inlineStr">
        <is>
          <t xml:space="preserve">TVX - POUR RESEAU Eau Indistrielle </t>
        </is>
      </c>
      <c r="C130" s="46" t="n"/>
      <c r="D130" s="46" t="n"/>
      <c r="E130" s="46" t="n"/>
      <c r="F130" s="46" t="n"/>
      <c r="G130" s="46" t="n"/>
      <c r="H130" s="46" t="n"/>
      <c r="I130" s="46" t="n"/>
      <c r="J130" s="46" t="n"/>
      <c r="K130" s="46" t="n"/>
      <c r="L130" s="46" t="n"/>
      <c r="M130" s="46" t="n"/>
      <c r="N130" s="46" t="n"/>
      <c r="O130" s="46" t="n"/>
      <c r="P130" s="46" t="n"/>
      <c r="Q130" s="46" t="n"/>
      <c r="R130" s="46" t="n"/>
      <c r="S130" s="46" t="n"/>
      <c r="T130" s="46" t="n"/>
      <c r="U130" s="46" t="n"/>
      <c r="V130" s="46" t="n"/>
      <c r="W130" s="46" t="n"/>
      <c r="X130" s="46" t="n"/>
      <c r="Y130" s="46" t="n"/>
      <c r="Z130" s="46" t="n"/>
      <c r="AA130" s="46" t="n"/>
      <c r="AB130" s="46" t="n"/>
      <c r="AC130" s="46" t="n"/>
      <c r="AD130" s="46" t="n"/>
      <c r="AE130" s="46" t="n"/>
    </row>
    <row r="131" ht="45" customHeight="1" s="116">
      <c r="A131" s="46" t="inlineStr">
        <is>
          <t>10.1</t>
        </is>
      </c>
      <c r="B131" s="47" t="inlineStr">
        <is>
          <t>TVX-EI-Canalisation pour réseau EI en PEHD PN10, y compris terrassements en tranchée de profondeur max 1.5m, lit de pose et enrobage en sable et remblais</t>
        </is>
      </c>
      <c r="C131" s="46" t="n"/>
      <c r="D131" s="46" t="n"/>
      <c r="E131" s="46" t="n"/>
      <c r="F131" s="46" t="n"/>
      <c r="G131" s="46" t="n"/>
      <c r="H131" s="46" t="n"/>
      <c r="I131" s="46" t="n"/>
      <c r="J131" s="46" t="n"/>
      <c r="K131" s="46" t="n"/>
      <c r="L131" s="46" t="n"/>
      <c r="M131" s="46" t="n"/>
      <c r="N131" s="46" t="n"/>
      <c r="O131" s="46" t="n"/>
      <c r="P131" s="46" t="n"/>
      <c r="Q131" s="46" t="n"/>
      <c r="R131" s="46" t="n"/>
      <c r="S131" s="46" t="n"/>
      <c r="T131" s="46" t="n"/>
      <c r="U131" s="46" t="n"/>
      <c r="V131" s="46" t="n"/>
      <c r="W131" s="46" t="n"/>
      <c r="X131" s="46" t="n"/>
      <c r="Y131" s="46" t="n"/>
      <c r="Z131" s="46" t="n"/>
      <c r="AA131" s="46" t="n"/>
      <c r="AB131" s="46" t="n"/>
      <c r="AC131" s="46" t="n"/>
      <c r="AD131" s="46" t="n"/>
      <c r="AE131" s="46" t="n"/>
    </row>
    <row r="132">
      <c r="A132" s="5" t="inlineStr">
        <is>
          <t>10.1.1</t>
        </is>
      </c>
      <c r="B132" s="45" t="inlineStr">
        <is>
          <t>TVX-EI-Canalisation PEHD de diamètres 160 mm,</t>
        </is>
      </c>
      <c r="C132" s="5" t="inlineStr">
        <is>
          <t>m</t>
        </is>
      </c>
      <c r="D132" s="136" t="n">
        <v>322</v>
      </c>
      <c r="E132" s="137" t="n">
        <v>322</v>
      </c>
      <c r="F132" s="51" t="n">
        <v>87.76000000000001</v>
      </c>
      <c r="G132" s="51" t="n">
        <v>28258.72</v>
      </c>
      <c r="H132" s="138" t="n">
        <v>322</v>
      </c>
      <c r="I132" s="53" t="n">
        <v>68.47</v>
      </c>
      <c r="J132" s="53" t="n">
        <v>22047.34</v>
      </c>
      <c r="K132" s="139" t="n">
        <v>322</v>
      </c>
      <c r="L132" s="55" t="n">
        <v>68.47</v>
      </c>
      <c r="M132" s="55" t="n">
        <v>22047.34</v>
      </c>
      <c r="N132" s="140" t="n">
        <v>322</v>
      </c>
      <c r="O132" s="57" t="n">
        <v>95.7</v>
      </c>
      <c r="P132" s="57" t="n">
        <v>30815.4</v>
      </c>
      <c r="Q132" s="141" t="n">
        <v>322</v>
      </c>
      <c r="R132" s="59" t="n">
        <v>72.02</v>
      </c>
      <c r="S132" s="59" t="n">
        <v>23190.44</v>
      </c>
      <c r="T132" s="142" t="n">
        <v>322</v>
      </c>
      <c r="U132" s="61" t="n">
        <v>72.02</v>
      </c>
      <c r="V132" s="61" t="n">
        <v>23190.44</v>
      </c>
      <c r="W132" s="143" t="n">
        <v>322</v>
      </c>
      <c r="X132" s="63" t="n">
        <v>47.51</v>
      </c>
      <c r="Y132" s="63" t="n">
        <v>15298.22</v>
      </c>
      <c r="Z132" s="144" t="n">
        <v>322</v>
      </c>
      <c r="AA132" s="65" t="n">
        <v>47.51</v>
      </c>
      <c r="AB132" s="65" t="n">
        <v>15298.22</v>
      </c>
      <c r="AC132" s="137" t="n">
        <v>322</v>
      </c>
      <c r="AD132" s="51" t="n">
        <v>101.75</v>
      </c>
      <c r="AE132" s="51" t="n">
        <v>32763.5</v>
      </c>
    </row>
    <row r="133">
      <c r="A133" s="5" t="inlineStr">
        <is>
          <t>10.1.2</t>
        </is>
      </c>
      <c r="B133" s="45" t="inlineStr">
        <is>
          <t>TVX-EI-Canalisation PEHD de diamètres 225 mm,</t>
        </is>
      </c>
      <c r="C133" s="5" t="inlineStr">
        <is>
          <t>m</t>
        </is>
      </c>
      <c r="D133" s="136" t="n">
        <v>322</v>
      </c>
      <c r="E133" s="137" t="n">
        <v>322</v>
      </c>
      <c r="F133" s="51" t="n">
        <v>99.86</v>
      </c>
      <c r="G133" s="51" t="n">
        <v>32154.92</v>
      </c>
      <c r="H133" s="138" t="n">
        <v>322</v>
      </c>
      <c r="I133" s="53" t="n">
        <v>69.98</v>
      </c>
      <c r="J133" s="53" t="n">
        <v>22533.56</v>
      </c>
      <c r="K133" s="139" t="n">
        <v>322</v>
      </c>
      <c r="L133" s="55" t="n">
        <v>69.98</v>
      </c>
      <c r="M133" s="55" t="n">
        <v>22533.56</v>
      </c>
      <c r="N133" s="140" t="n">
        <v>322</v>
      </c>
      <c r="O133" s="57" t="n">
        <v>111.12</v>
      </c>
      <c r="P133" s="57" t="n">
        <v>35780.64</v>
      </c>
      <c r="Q133" s="141" t="n">
        <v>322</v>
      </c>
      <c r="R133" s="59" t="n">
        <v>101.3</v>
      </c>
      <c r="S133" s="59" t="n">
        <v>32618.6</v>
      </c>
      <c r="T133" s="142" t="n">
        <v>322</v>
      </c>
      <c r="U133" s="61" t="n">
        <v>101.3</v>
      </c>
      <c r="V133" s="61" t="n">
        <v>32618.6</v>
      </c>
      <c r="W133" s="143" t="n">
        <v>322</v>
      </c>
      <c r="X133" s="63" t="n">
        <v>59.39</v>
      </c>
      <c r="Y133" s="63" t="n">
        <v>19123.58</v>
      </c>
      <c r="Z133" s="144" t="n">
        <v>322</v>
      </c>
      <c r="AA133" s="65" t="n">
        <v>59.39</v>
      </c>
      <c r="AB133" s="65" t="n">
        <v>19123.58</v>
      </c>
      <c r="AC133" s="137" t="n">
        <v>322</v>
      </c>
      <c r="AD133" s="51" t="n">
        <v>114.23</v>
      </c>
      <c r="AE133" s="51" t="n">
        <v>36782.06</v>
      </c>
    </row>
    <row r="134">
      <c r="A134" s="46" t="inlineStr">
        <is>
          <t>10.2</t>
        </is>
      </c>
      <c r="B134" s="47" t="inlineStr">
        <is>
          <t>TVX-EI-Bouche à clé</t>
        </is>
      </c>
      <c r="C134" s="46" t="n"/>
      <c r="D134" s="46" t="n"/>
      <c r="E134" s="46" t="n"/>
      <c r="F134" s="46" t="n"/>
      <c r="G134" s="46" t="n"/>
      <c r="H134" s="46" t="n"/>
      <c r="I134" s="46" t="n"/>
      <c r="J134" s="46" t="n"/>
      <c r="K134" s="46" t="n"/>
      <c r="L134" s="46" t="n"/>
      <c r="M134" s="46" t="n"/>
      <c r="N134" s="46" t="n"/>
      <c r="O134" s="46" t="n"/>
      <c r="P134" s="46" t="n"/>
      <c r="Q134" s="46" t="n"/>
      <c r="R134" s="46" t="n"/>
      <c r="S134" s="46" t="n"/>
      <c r="T134" s="46" t="n"/>
      <c r="U134" s="46" t="n"/>
      <c r="V134" s="46" t="n"/>
      <c r="W134" s="46" t="n"/>
      <c r="X134" s="46" t="n"/>
      <c r="Y134" s="46" t="n"/>
      <c r="Z134" s="46" t="n"/>
      <c r="AA134" s="46" t="n"/>
      <c r="AB134" s="46" t="n"/>
      <c r="AC134" s="46" t="n"/>
      <c r="AD134" s="46" t="n"/>
      <c r="AE134" s="46" t="n"/>
    </row>
    <row r="135">
      <c r="A135" s="5" t="inlineStr">
        <is>
          <t>10.2.1</t>
        </is>
      </c>
      <c r="B135" s="45" t="inlineStr">
        <is>
          <t xml:space="preserve">TVX-EI-bouche à clef totale DN160mm réhaussable </t>
        </is>
      </c>
      <c r="C135" s="5" t="inlineStr">
        <is>
          <t>U</t>
        </is>
      </c>
      <c r="D135" s="136" t="n">
        <v>2</v>
      </c>
      <c r="E135" s="137" t="n">
        <v>2</v>
      </c>
      <c r="F135" s="51" t="n">
        <v>1131</v>
      </c>
      <c r="G135" s="51" t="n">
        <v>2262</v>
      </c>
      <c r="H135" s="138" t="n">
        <v>2</v>
      </c>
      <c r="I135" s="53" t="n">
        <v>78.3</v>
      </c>
      <c r="J135" s="53" t="n">
        <v>156.6</v>
      </c>
      <c r="K135" s="139" t="n">
        <v>2</v>
      </c>
      <c r="L135" s="55" t="n">
        <v>78.3</v>
      </c>
      <c r="M135" s="55" t="n">
        <v>156.6</v>
      </c>
      <c r="N135" s="140" t="n">
        <v>2</v>
      </c>
      <c r="O135" s="57" t="n">
        <v>600.3</v>
      </c>
      <c r="P135" s="57" t="n">
        <v>1200.6</v>
      </c>
      <c r="Q135" s="141" t="n">
        <v>2</v>
      </c>
      <c r="R135" s="59" t="n">
        <v>548.1</v>
      </c>
      <c r="S135" s="59" t="n">
        <v>1096.2</v>
      </c>
      <c r="T135" s="142" t="n">
        <v>2</v>
      </c>
      <c r="U135" s="61" t="n">
        <v>548.1</v>
      </c>
      <c r="V135" s="61" t="n">
        <v>1096.2</v>
      </c>
      <c r="W135" s="143" t="n">
        <v>2</v>
      </c>
      <c r="X135" s="63" t="n">
        <v>1142.31</v>
      </c>
      <c r="Y135" s="63" t="n">
        <v>2284.62</v>
      </c>
      <c r="Z135" s="144" t="n">
        <v>2</v>
      </c>
      <c r="AA135" s="65" t="n">
        <v>1142.31</v>
      </c>
      <c r="AB135" s="65" t="n">
        <v>2284.62</v>
      </c>
      <c r="AC135" s="137" t="n">
        <v>2</v>
      </c>
      <c r="AD135" s="51" t="n">
        <v>574.2</v>
      </c>
      <c r="AE135" s="51" t="n">
        <v>1148.4</v>
      </c>
    </row>
    <row r="136">
      <c r="A136" s="5" t="inlineStr">
        <is>
          <t>10.2.1</t>
        </is>
      </c>
      <c r="B136" s="45" t="inlineStr">
        <is>
          <t xml:space="preserve">TVX-EI-bouche à clef totale DN225mm réhaussable </t>
        </is>
      </c>
      <c r="C136" s="5" t="inlineStr">
        <is>
          <t>U</t>
        </is>
      </c>
      <c r="D136" s="136" t="n">
        <v>2</v>
      </c>
      <c r="E136" s="137" t="n">
        <v>2</v>
      </c>
      <c r="F136" s="51" t="n">
        <v>1305</v>
      </c>
      <c r="G136" s="51" t="n">
        <v>2610</v>
      </c>
      <c r="H136" s="138" t="n">
        <v>2</v>
      </c>
      <c r="I136" s="53" t="n">
        <v>78.3</v>
      </c>
      <c r="J136" s="53" t="n">
        <v>156.6</v>
      </c>
      <c r="K136" s="139" t="n">
        <v>2</v>
      </c>
      <c r="L136" s="55" t="n">
        <v>78.3</v>
      </c>
      <c r="M136" s="55" t="n">
        <v>156.6</v>
      </c>
      <c r="N136" s="140" t="n">
        <v>2</v>
      </c>
      <c r="O136" s="57" t="n">
        <v>750.38</v>
      </c>
      <c r="P136" s="57" t="n">
        <v>1500.76</v>
      </c>
      <c r="Q136" s="141" t="n">
        <v>2</v>
      </c>
      <c r="R136" s="59" t="n">
        <v>685.5599999999999</v>
      </c>
      <c r="S136" s="59" t="n">
        <v>1371.12</v>
      </c>
      <c r="T136" s="142" t="n">
        <v>2</v>
      </c>
      <c r="U136" s="61" t="n">
        <v>685.5599999999999</v>
      </c>
      <c r="V136" s="61" t="n">
        <v>1371.12</v>
      </c>
      <c r="W136" s="143" t="n">
        <v>2</v>
      </c>
      <c r="X136" s="63" t="n">
        <v>1278.9</v>
      </c>
      <c r="Y136" s="63" t="n">
        <v>2557.8</v>
      </c>
      <c r="Z136" s="144" t="n">
        <v>2</v>
      </c>
      <c r="AA136" s="65" t="n">
        <v>1278.9</v>
      </c>
      <c r="AB136" s="65" t="n">
        <v>2557.8</v>
      </c>
      <c r="AC136" s="137" t="n">
        <v>2</v>
      </c>
      <c r="AD136" s="51" t="n">
        <v>717.79</v>
      </c>
      <c r="AE136" s="51" t="n">
        <v>1435.58</v>
      </c>
    </row>
    <row r="137">
      <c r="A137" s="46" t="inlineStr">
        <is>
          <t>10.3</t>
        </is>
      </c>
      <c r="B137" s="47" t="inlineStr">
        <is>
          <t>TVX-EI-Raccordement au réseau existant</t>
        </is>
      </c>
      <c r="C137" s="46" t="n"/>
      <c r="D137" s="46" t="n"/>
      <c r="E137" s="46" t="n"/>
      <c r="F137" s="46" t="n"/>
      <c r="G137" s="46" t="n"/>
      <c r="H137" s="46" t="n"/>
      <c r="I137" s="46" t="n"/>
      <c r="J137" s="46" t="n"/>
      <c r="K137" s="46" t="n"/>
      <c r="L137" s="46" t="n"/>
      <c r="M137" s="46" t="n"/>
      <c r="N137" s="46" t="n"/>
      <c r="O137" s="46" t="n"/>
      <c r="P137" s="46" t="n"/>
      <c r="Q137" s="46" t="n"/>
      <c r="R137" s="46" t="n"/>
      <c r="S137" s="46" t="n"/>
      <c r="T137" s="46" t="n"/>
      <c r="U137" s="46" t="n"/>
      <c r="V137" s="46" t="n"/>
      <c r="W137" s="46" t="n"/>
      <c r="X137" s="46" t="n"/>
      <c r="Y137" s="46" t="n"/>
      <c r="Z137" s="46" t="n"/>
      <c r="AA137" s="46" t="n"/>
      <c r="AB137" s="46" t="n"/>
      <c r="AC137" s="46" t="n"/>
      <c r="AD137" s="46" t="n"/>
      <c r="AE137" s="46" t="n"/>
    </row>
    <row r="138" ht="45" customHeight="1" s="116">
      <c r="A138" s="5" t="inlineStr">
        <is>
          <t>10.3.1</t>
        </is>
      </c>
      <c r="B138" s="45" t="inlineStr">
        <is>
          <t xml:space="preserve">TVX-EI-Raccordement au réseau existant, y compris terrassement et découverte manuelle du réseau existant, piquage, </t>
        </is>
      </c>
      <c r="C138" s="5" t="inlineStr">
        <is>
          <t>u</t>
        </is>
      </c>
      <c r="D138" s="136" t="n">
        <v>1</v>
      </c>
      <c r="E138" s="137" t="n">
        <v>1</v>
      </c>
      <c r="F138" s="51" t="n">
        <v>3219</v>
      </c>
      <c r="G138" s="51" t="n">
        <v>3219</v>
      </c>
      <c r="H138" s="138" t="n">
        <v>1</v>
      </c>
      <c r="I138" s="53" t="n">
        <v>4141.2</v>
      </c>
      <c r="J138" s="53" t="n">
        <v>4141.2</v>
      </c>
      <c r="K138" s="139" t="n">
        <v>1</v>
      </c>
      <c r="L138" s="55" t="n">
        <v>4141.2</v>
      </c>
      <c r="M138" s="55" t="n">
        <v>4141.2</v>
      </c>
      <c r="N138" s="140" t="n">
        <v>1</v>
      </c>
      <c r="O138" s="57" t="n">
        <v>2251.12</v>
      </c>
      <c r="P138" s="57" t="n">
        <v>2251.12</v>
      </c>
      <c r="Q138" s="141" t="n">
        <v>1</v>
      </c>
      <c r="R138" s="59" t="n">
        <v>2055.81</v>
      </c>
      <c r="S138" s="59" t="n">
        <v>2055.81</v>
      </c>
      <c r="T138" s="142" t="n">
        <v>1</v>
      </c>
      <c r="U138" s="61" t="n">
        <v>2055.81</v>
      </c>
      <c r="V138" s="61" t="n">
        <v>2055.81</v>
      </c>
      <c r="W138" s="143" t="n">
        <v>1</v>
      </c>
      <c r="X138" s="63" t="n">
        <v>2055.81</v>
      </c>
      <c r="Y138" s="63" t="n">
        <v>2055.81</v>
      </c>
      <c r="Z138" s="144" t="n">
        <v>1</v>
      </c>
      <c r="AA138" s="65" t="n">
        <v>2055.81</v>
      </c>
      <c r="AB138" s="65" t="n">
        <v>2055.81</v>
      </c>
      <c r="AC138" s="137" t="n">
        <v>1</v>
      </c>
      <c r="AD138" s="51" t="n">
        <v>2588.25</v>
      </c>
      <c r="AE138" s="51" t="n">
        <v>2588.25</v>
      </c>
    </row>
    <row r="139">
      <c r="A139" s="46" t="inlineStr">
        <is>
          <t>10.4</t>
        </is>
      </c>
      <c r="B139" s="47" t="inlineStr">
        <is>
          <t>TVX-EI-Chambre de raccordement au réseau EI</t>
        </is>
      </c>
      <c r="C139" s="46" t="n"/>
      <c r="D139" s="46" t="n"/>
      <c r="E139" s="46" t="n"/>
      <c r="F139" s="46" t="n"/>
      <c r="G139" s="46" t="n"/>
      <c r="H139" s="46" t="n"/>
      <c r="I139" s="46" t="n"/>
      <c r="J139" s="46" t="n"/>
      <c r="K139" s="46" t="n"/>
      <c r="L139" s="46" t="n"/>
      <c r="M139" s="46" t="n"/>
      <c r="N139" s="46" t="n"/>
      <c r="O139" s="46" t="n"/>
      <c r="P139" s="46" t="n"/>
      <c r="Q139" s="46" t="n"/>
      <c r="R139" s="46" t="n"/>
      <c r="S139" s="46" t="n"/>
      <c r="T139" s="46" t="n"/>
      <c r="U139" s="46" t="n"/>
      <c r="V139" s="46" t="n"/>
      <c r="W139" s="46" t="n"/>
      <c r="X139" s="46" t="n"/>
      <c r="Y139" s="46" t="n"/>
      <c r="Z139" s="46" t="n"/>
      <c r="AA139" s="46" t="n"/>
      <c r="AB139" s="46" t="n"/>
      <c r="AC139" s="46" t="n"/>
      <c r="AD139" s="46" t="n"/>
      <c r="AE139" s="46" t="n"/>
    </row>
    <row r="140" ht="30" customHeight="1" s="116">
      <c r="A140" s="5" t="inlineStr">
        <is>
          <t>10.4.1</t>
        </is>
      </c>
      <c r="B140" s="45" t="inlineStr">
        <is>
          <t>TVX-EI-Chambre de raccordement pour du réeau EI pour  parcelle, y compris regard, vanne, disconnecteur, clapet, etc,</t>
        </is>
      </c>
      <c r="C140" s="5" t="inlineStr">
        <is>
          <t>U</t>
        </is>
      </c>
      <c r="D140" s="136" t="n">
        <v>2</v>
      </c>
      <c r="E140" s="137" t="n">
        <v>2</v>
      </c>
      <c r="F140" s="51" t="n">
        <v>9135</v>
      </c>
      <c r="G140" s="51" t="n">
        <v>18270</v>
      </c>
      <c r="H140" s="138" t="n">
        <v>2</v>
      </c>
      <c r="I140" s="53" t="n">
        <v>14076.6</v>
      </c>
      <c r="J140" s="53" t="n">
        <v>28153.2</v>
      </c>
      <c r="K140" s="139" t="n">
        <v>2</v>
      </c>
      <c r="L140" s="55" t="n">
        <v>14076.6</v>
      </c>
      <c r="M140" s="55" t="n">
        <v>28153.2</v>
      </c>
      <c r="N140" s="140" t="n">
        <v>2</v>
      </c>
      <c r="O140" s="57" t="n">
        <v>23022.78</v>
      </c>
      <c r="P140" s="57" t="n">
        <v>46045.56</v>
      </c>
      <c r="Q140" s="141" t="n">
        <v>2</v>
      </c>
      <c r="R140" s="59" t="n">
        <v>4567.5</v>
      </c>
      <c r="S140" s="59" t="n">
        <v>9135</v>
      </c>
      <c r="T140" s="142" t="n">
        <v>2</v>
      </c>
      <c r="U140" s="61" t="n">
        <v>4567.5</v>
      </c>
      <c r="V140" s="61" t="n">
        <v>9135</v>
      </c>
      <c r="W140" s="143" t="n">
        <v>2</v>
      </c>
      <c r="X140" s="63" t="n">
        <v>10522.65</v>
      </c>
      <c r="Y140" s="63" t="n">
        <v>21045.3</v>
      </c>
      <c r="Z140" s="144" t="n">
        <v>2</v>
      </c>
      <c r="AA140" s="65" t="n">
        <v>10522.65</v>
      </c>
      <c r="AB140" s="65" t="n">
        <v>21045.3</v>
      </c>
      <c r="AC140" s="148" t="n">
        <v>2</v>
      </c>
      <c r="AD140" s="78" t="n">
        <v>8178</v>
      </c>
      <c r="AE140" s="78" t="n">
        <v>16356</v>
      </c>
    </row>
    <row r="141">
      <c r="A141" s="66" t="n"/>
      <c r="B141" s="67" t="inlineStr">
        <is>
          <t xml:space="preserve">Sous-Total </t>
        </is>
      </c>
      <c r="C141" s="66" t="n"/>
      <c r="D141" s="66" t="n"/>
      <c r="E141" s="66" t="n"/>
      <c r="F141" s="66" t="n"/>
      <c r="G141" s="68">
        <f>SUM(G130:G140)</f>
        <v/>
      </c>
      <c r="H141" s="66" t="n"/>
      <c r="I141" s="66" t="n"/>
      <c r="J141" s="68">
        <f>SUM(J130:J140)</f>
        <v/>
      </c>
      <c r="K141" s="66" t="n"/>
      <c r="L141" s="66" t="n"/>
      <c r="M141" s="68">
        <f>SUM(M130:M140)</f>
        <v/>
      </c>
      <c r="N141" s="66" t="n"/>
      <c r="O141" s="66" t="n"/>
      <c r="P141" s="68">
        <f>SUM(P130:P140)</f>
        <v/>
      </c>
      <c r="Q141" s="66" t="n"/>
      <c r="R141" s="66" t="n"/>
      <c r="S141" s="68">
        <f>SUM(S130:S140)</f>
        <v/>
      </c>
      <c r="T141" s="66" t="n"/>
      <c r="U141" s="66" t="n"/>
      <c r="V141" s="68">
        <f>SUM(V130:V140)</f>
        <v/>
      </c>
      <c r="W141" s="66" t="n"/>
      <c r="X141" s="66" t="n"/>
      <c r="Y141" s="68">
        <f>SUM(Y130:Y140)</f>
        <v/>
      </c>
      <c r="Z141" s="66" t="n"/>
      <c r="AA141" s="66" t="n"/>
      <c r="AB141" s="68">
        <f>SUM(AB130:AB140)</f>
        <v/>
      </c>
      <c r="AC141" s="66" t="n"/>
      <c r="AD141" s="66" t="n"/>
      <c r="AE141" s="68">
        <f>SUM(AE130:AE140)</f>
        <v/>
      </c>
    </row>
    <row r="142">
      <c r="A142" s="135" t="n">
        <v>11</v>
      </c>
      <c r="B142" s="47" t="inlineStr">
        <is>
          <t>TVX- RESEAUX SECS</t>
        </is>
      </c>
      <c r="C142" s="46" t="n"/>
      <c r="D142" s="46" t="n"/>
      <c r="E142" s="46" t="n"/>
      <c r="F142" s="46" t="n"/>
      <c r="G142" s="46" t="n"/>
      <c r="H142" s="46" t="n"/>
      <c r="I142" s="46" t="n"/>
      <c r="J142" s="46" t="n"/>
      <c r="K142" s="46" t="n"/>
      <c r="L142" s="46" t="n"/>
      <c r="M142" s="46" t="n"/>
      <c r="N142" s="46" t="n"/>
      <c r="O142" s="46" t="n"/>
      <c r="P142" s="46" t="n"/>
      <c r="Q142" s="46" t="n"/>
      <c r="R142" s="46" t="n"/>
      <c r="S142" s="46" t="n"/>
      <c r="T142" s="46" t="n"/>
      <c r="U142" s="46" t="n"/>
      <c r="V142" s="46" t="n"/>
      <c r="W142" s="46" t="n"/>
      <c r="X142" s="46" t="n"/>
      <c r="Y142" s="46" t="n"/>
      <c r="Z142" s="46" t="n"/>
      <c r="AA142" s="46" t="n"/>
      <c r="AB142" s="46" t="n"/>
      <c r="AC142" s="46" t="n"/>
      <c r="AD142" s="46" t="n"/>
      <c r="AE142" s="46" t="n"/>
    </row>
    <row r="143" ht="45" customHeight="1" s="116">
      <c r="A143" s="152" t="n">
        <v>11.1</v>
      </c>
      <c r="B143" s="45" t="inlineStr">
        <is>
          <t>TVX-RESEAUX-Fourreaux TPC de 2 à 6 Ø 81/90mm  pour passage de câble dans les zones végétalisées,  y compris terrassements en tranchées et remblais</t>
        </is>
      </c>
      <c r="C143" s="5" t="inlineStr">
        <is>
          <t>m</t>
        </is>
      </c>
      <c r="D143" s="136" t="n">
        <v>1656</v>
      </c>
      <c r="E143" s="137" t="n">
        <v>1656</v>
      </c>
      <c r="F143" s="51" t="n">
        <v>35.56</v>
      </c>
      <c r="G143" s="51" t="n">
        <v>58887.36</v>
      </c>
      <c r="H143" s="138" t="n">
        <v>1656</v>
      </c>
      <c r="I143" s="53" t="n">
        <v>32.45</v>
      </c>
      <c r="J143" s="53" t="n">
        <v>53737.2</v>
      </c>
      <c r="K143" s="139" t="n">
        <v>1656</v>
      </c>
      <c r="L143" s="55" t="n">
        <v>32.45</v>
      </c>
      <c r="M143" s="55" t="n">
        <v>53737.2</v>
      </c>
      <c r="N143" s="140" t="n">
        <v>1656</v>
      </c>
      <c r="O143" s="57" t="n">
        <v>47.88</v>
      </c>
      <c r="P143" s="57" t="n">
        <v>79289.28</v>
      </c>
      <c r="Q143" s="141" t="n">
        <v>1656</v>
      </c>
      <c r="R143" s="59" t="n">
        <v>68.84</v>
      </c>
      <c r="S143" s="59" t="n">
        <v>113999.04</v>
      </c>
      <c r="T143" s="148" t="n">
        <v>1656</v>
      </c>
      <c r="U143" s="78" t="n">
        <v>41.53</v>
      </c>
      <c r="V143" s="78" t="n">
        <v>68773.67999999999</v>
      </c>
      <c r="W143" s="146" t="n">
        <v>1597</v>
      </c>
      <c r="X143" s="63" t="n">
        <v>30.11</v>
      </c>
      <c r="Y143" s="63" t="n">
        <v>48085.67</v>
      </c>
      <c r="Z143" s="146" t="n">
        <v>1597</v>
      </c>
      <c r="AA143" s="65" t="n">
        <v>30.11</v>
      </c>
      <c r="AB143" s="65" t="n">
        <v>48085.67</v>
      </c>
      <c r="AC143" s="137" t="n">
        <v>1656</v>
      </c>
      <c r="AD143" s="51" t="n">
        <v>34.5</v>
      </c>
      <c r="AE143" s="51" t="n">
        <v>57132</v>
      </c>
    </row>
    <row r="144">
      <c r="A144" s="46" t="inlineStr">
        <is>
          <t>11.2</t>
        </is>
      </c>
      <c r="B144" s="47" t="inlineStr">
        <is>
          <t>TVX-RESEAUX-Réseaux de multitubulaires</t>
        </is>
      </c>
      <c r="C144" s="46" t="n"/>
      <c r="D144" s="46" t="n"/>
      <c r="E144" s="46" t="n"/>
      <c r="F144" s="46" t="n"/>
      <c r="G144" s="46" t="n"/>
      <c r="H144" s="46" t="n"/>
      <c r="I144" s="46" t="n"/>
      <c r="J144" s="46" t="n"/>
      <c r="K144" s="46" t="n"/>
      <c r="L144" s="46" t="n"/>
      <c r="M144" s="46" t="n"/>
      <c r="N144" s="46" t="n"/>
      <c r="O144" s="46" t="n"/>
      <c r="P144" s="46" t="n"/>
      <c r="Q144" s="46" t="n"/>
      <c r="R144" s="46" t="n"/>
      <c r="S144" s="46" t="n"/>
      <c r="T144" s="46" t="n"/>
      <c r="U144" s="46" t="n"/>
      <c r="V144" s="46" t="n"/>
      <c r="W144" s="46" t="n"/>
      <c r="X144" s="46" t="n"/>
      <c r="Y144" s="46" t="n"/>
      <c r="Z144" s="46" t="n"/>
      <c r="AA144" s="46" t="n"/>
      <c r="AB144" s="46" t="n"/>
      <c r="AC144" s="46" t="n"/>
      <c r="AD144" s="46" t="n"/>
      <c r="AE144" s="46" t="n"/>
    </row>
    <row r="145" ht="30" customHeight="1" s="116">
      <c r="A145" s="5" t="inlineStr">
        <is>
          <t>11.2.1</t>
        </is>
      </c>
      <c r="B145" s="45" t="inlineStr">
        <is>
          <t xml:space="preserve">TVX-RESEAUX- Blocs multitubulaires bétonnés , y compris terrassements de tranchées et remblais_4 Ø 81/90 mm </t>
        </is>
      </c>
      <c r="C145" s="5" t="inlineStr">
        <is>
          <t>m</t>
        </is>
      </c>
      <c r="D145" s="136" t="n">
        <v>247</v>
      </c>
      <c r="E145" s="137" t="n">
        <v>247</v>
      </c>
      <c r="F145" s="51" t="n">
        <v>84.73</v>
      </c>
      <c r="G145" s="51" t="n">
        <v>20928.31</v>
      </c>
      <c r="H145" s="138" t="n">
        <v>247</v>
      </c>
      <c r="I145" s="53" t="n">
        <v>84.13</v>
      </c>
      <c r="J145" s="53" t="n">
        <v>20780.11</v>
      </c>
      <c r="K145" s="139" t="n">
        <v>247</v>
      </c>
      <c r="L145" s="55" t="n">
        <v>84.13</v>
      </c>
      <c r="M145" s="55" t="n">
        <v>20780.11</v>
      </c>
      <c r="N145" s="140" t="n">
        <v>247</v>
      </c>
      <c r="O145" s="57" t="n">
        <v>89.37</v>
      </c>
      <c r="P145" s="57" t="n">
        <v>22074.39</v>
      </c>
      <c r="Q145" s="146" t="n">
        <v>275</v>
      </c>
      <c r="R145" s="59" t="n">
        <v>93.43000000000001</v>
      </c>
      <c r="S145" s="59" t="n">
        <v>25693.25</v>
      </c>
      <c r="T145" s="146" t="n">
        <v>275</v>
      </c>
      <c r="U145" s="61" t="n">
        <v>93.43000000000001</v>
      </c>
      <c r="V145" s="61" t="n">
        <v>25693.25</v>
      </c>
      <c r="W145" s="146" t="n">
        <v>251</v>
      </c>
      <c r="X145" s="63" t="n">
        <v>49.85</v>
      </c>
      <c r="Y145" s="63" t="n">
        <v>12512.35</v>
      </c>
      <c r="Z145" s="146" t="n">
        <v>251</v>
      </c>
      <c r="AA145" s="65" t="n">
        <v>49.85</v>
      </c>
      <c r="AB145" s="65" t="n">
        <v>12512.35</v>
      </c>
      <c r="AC145" s="137" t="n">
        <v>247</v>
      </c>
      <c r="AD145" s="51" t="n">
        <v>37.33</v>
      </c>
      <c r="AE145" s="51" t="n">
        <v>9220.51</v>
      </c>
    </row>
    <row r="146" ht="30" customHeight="1" s="116">
      <c r="A146" s="5" t="inlineStr">
        <is>
          <t>11.2.2</t>
        </is>
      </c>
      <c r="B146" s="45" t="inlineStr">
        <is>
          <t xml:space="preserve">TVX-RESEAUX- Blocs multitubulaires bétonnés , y compris terrassements de tranchées et remblais_ 6 Ø 81/90 mm </t>
        </is>
      </c>
      <c r="C146" s="5" t="inlineStr">
        <is>
          <t>m</t>
        </is>
      </c>
      <c r="D146" s="136" t="n">
        <v>184</v>
      </c>
      <c r="E146" s="137" t="n">
        <v>184</v>
      </c>
      <c r="F146" s="51" t="n">
        <v>108.94</v>
      </c>
      <c r="G146" s="51" t="n">
        <v>20044.96</v>
      </c>
      <c r="H146" s="138" t="n">
        <v>184</v>
      </c>
      <c r="I146" s="53" t="n">
        <v>99.79000000000001</v>
      </c>
      <c r="J146" s="53" t="n">
        <v>18361.36</v>
      </c>
      <c r="K146" s="139" t="n">
        <v>184</v>
      </c>
      <c r="L146" s="55" t="n">
        <v>99.79000000000001</v>
      </c>
      <c r="M146" s="55" t="n">
        <v>18361.36</v>
      </c>
      <c r="N146" s="140" t="n">
        <v>184</v>
      </c>
      <c r="O146" s="57" t="n">
        <v>110.57</v>
      </c>
      <c r="P146" s="57" t="n">
        <v>20344.88</v>
      </c>
      <c r="Q146" s="141" t="n">
        <v>184</v>
      </c>
      <c r="R146" s="59" t="n">
        <v>101.9</v>
      </c>
      <c r="S146" s="59" t="n">
        <v>18749.6</v>
      </c>
      <c r="T146" s="142" t="n">
        <v>184</v>
      </c>
      <c r="U146" s="61" t="n">
        <v>101.9</v>
      </c>
      <c r="V146" s="61" t="n">
        <v>18749.6</v>
      </c>
      <c r="W146" s="146" t="n">
        <v>181</v>
      </c>
      <c r="X146" s="63" t="n">
        <v>74.73999999999999</v>
      </c>
      <c r="Y146" s="63" t="n">
        <v>13527.94</v>
      </c>
      <c r="Z146" s="146" t="n">
        <v>181</v>
      </c>
      <c r="AA146" s="65" t="n">
        <v>74.73999999999999</v>
      </c>
      <c r="AB146" s="65" t="n">
        <v>13527.94</v>
      </c>
      <c r="AC146" s="137" t="n">
        <v>184</v>
      </c>
      <c r="AD146" s="51" t="n">
        <v>57.34</v>
      </c>
      <c r="AE146" s="51" t="n">
        <v>10550.56</v>
      </c>
    </row>
    <row r="147" ht="30" customHeight="1" s="116">
      <c r="A147" s="5" t="inlineStr">
        <is>
          <t>11.2.3</t>
        </is>
      </c>
      <c r="B147" s="45" t="inlineStr">
        <is>
          <t xml:space="preserve">TVX-RESEAUX- Blocs multitubulaires bétonnés , y compris terrassements de tranchées et remblais_3 Ø 150 mm </t>
        </is>
      </c>
      <c r="C147" s="5" t="inlineStr">
        <is>
          <t>m</t>
        </is>
      </c>
      <c r="D147" s="136" t="n">
        <v>57</v>
      </c>
      <c r="E147" s="137" t="n">
        <v>57</v>
      </c>
      <c r="F147" s="51" t="n">
        <v>94.56999999999999</v>
      </c>
      <c r="G147" s="51" t="n">
        <v>5390.49</v>
      </c>
      <c r="H147" s="138" t="n">
        <v>57</v>
      </c>
      <c r="I147" s="53" t="n">
        <v>119.3</v>
      </c>
      <c r="J147" s="53" t="n">
        <v>6800.1</v>
      </c>
      <c r="K147" s="139" t="n">
        <v>57</v>
      </c>
      <c r="L147" s="55" t="n">
        <v>119.3</v>
      </c>
      <c r="M147" s="55" t="n">
        <v>6800.1</v>
      </c>
      <c r="N147" s="140" t="n">
        <v>57</v>
      </c>
      <c r="O147" s="57" t="n">
        <v>120.27</v>
      </c>
      <c r="P147" s="57" t="n">
        <v>6855.39</v>
      </c>
      <c r="Q147" s="141" t="n">
        <v>57</v>
      </c>
      <c r="R147" s="59" t="n">
        <v>110</v>
      </c>
      <c r="S147" s="59" t="n">
        <v>6270</v>
      </c>
      <c r="T147" s="142" t="n">
        <v>57</v>
      </c>
      <c r="U147" s="61" t="n">
        <v>110</v>
      </c>
      <c r="V147" s="61" t="n">
        <v>6270</v>
      </c>
      <c r="W147" s="146" t="n">
        <v>53</v>
      </c>
      <c r="X147" s="63" t="n">
        <v>97.36</v>
      </c>
      <c r="Y147" s="63" t="n">
        <v>5160.08</v>
      </c>
      <c r="Z147" s="146" t="n">
        <v>53</v>
      </c>
      <c r="AA147" s="65" t="n">
        <v>97.36</v>
      </c>
      <c r="AB147" s="65" t="n">
        <v>5160.08</v>
      </c>
      <c r="AC147" s="137" t="n">
        <v>57</v>
      </c>
      <c r="AD147" s="51" t="n">
        <v>61.81</v>
      </c>
      <c r="AE147" s="51" t="n">
        <v>3523.17</v>
      </c>
    </row>
    <row r="148" ht="45" customHeight="1" s="116">
      <c r="A148" s="5" t="inlineStr">
        <is>
          <t>11.2.4</t>
        </is>
      </c>
      <c r="B148" s="45" t="inlineStr">
        <is>
          <t xml:space="preserve">TVX-RESEAUX- Blocs multitubulaires bétonnés , y compris terrassements de tranchées et remblais_2 Ø 150 mm + 6 Ø 81/90 mm </t>
        </is>
      </c>
      <c r="C148" s="5" t="inlineStr">
        <is>
          <t>m</t>
        </is>
      </c>
      <c r="D148" s="136" t="n">
        <v>334</v>
      </c>
      <c r="E148" s="137" t="n">
        <v>334</v>
      </c>
      <c r="F148" s="51" t="n">
        <v>111.97</v>
      </c>
      <c r="G148" s="51" t="n">
        <v>37397.98</v>
      </c>
      <c r="H148" s="138" t="n">
        <v>334</v>
      </c>
      <c r="I148" s="53" t="n">
        <v>140.86</v>
      </c>
      <c r="J148" s="53" t="n">
        <v>47047.24</v>
      </c>
      <c r="K148" s="139" t="n">
        <v>334</v>
      </c>
      <c r="L148" s="55" t="n">
        <v>140.86</v>
      </c>
      <c r="M148" s="55" t="n">
        <v>47047.24</v>
      </c>
      <c r="N148" s="140" t="n">
        <v>334</v>
      </c>
      <c r="O148" s="57" t="n">
        <v>166.5</v>
      </c>
      <c r="P148" s="57" t="n">
        <v>55611</v>
      </c>
      <c r="Q148" s="141" t="n">
        <v>334</v>
      </c>
      <c r="R148" s="59" t="n">
        <v>124.07</v>
      </c>
      <c r="S148" s="59" t="n">
        <v>41439.38</v>
      </c>
      <c r="T148" s="142" t="n">
        <v>334</v>
      </c>
      <c r="U148" s="61" t="n">
        <v>124.07</v>
      </c>
      <c r="V148" s="61" t="n">
        <v>41439.38</v>
      </c>
      <c r="W148" s="146" t="n">
        <v>324</v>
      </c>
      <c r="X148" s="63" t="n">
        <v>101.22</v>
      </c>
      <c r="Y148" s="63" t="n">
        <v>32795.28</v>
      </c>
      <c r="Z148" s="146" t="n">
        <v>324</v>
      </c>
      <c r="AA148" s="65" t="n">
        <v>101.22</v>
      </c>
      <c r="AB148" s="65" t="n">
        <v>32795.28</v>
      </c>
      <c r="AC148" s="137" t="n">
        <v>334</v>
      </c>
      <c r="AD148" s="51" t="n">
        <v>99.22</v>
      </c>
      <c r="AE148" s="51" t="n">
        <v>33139.48</v>
      </c>
    </row>
    <row r="149" ht="45" customHeight="1" s="116">
      <c r="A149" s="5" t="inlineStr">
        <is>
          <t>11.2.5</t>
        </is>
      </c>
      <c r="B149" s="45" t="inlineStr">
        <is>
          <t xml:space="preserve">TVX-RESEAUX- Blocs multitubulaires bétonnés , y compris terrassements de tranchées et remblais_2 Ø 150 mm + 8 Ø 81/90 mm </t>
        </is>
      </c>
      <c r="C149" s="5" t="inlineStr">
        <is>
          <t>m</t>
        </is>
      </c>
      <c r="D149" s="136" t="n">
        <v>29</v>
      </c>
      <c r="E149" s="137" t="n">
        <v>29</v>
      </c>
      <c r="F149" s="51" t="n">
        <v>121.04</v>
      </c>
      <c r="G149" s="51" t="n">
        <v>3510.16</v>
      </c>
      <c r="H149" s="138" t="n">
        <v>29</v>
      </c>
      <c r="I149" s="53" t="n">
        <v>170.29</v>
      </c>
      <c r="J149" s="53" t="n">
        <v>4938.41</v>
      </c>
      <c r="K149" s="139" t="n">
        <v>29</v>
      </c>
      <c r="L149" s="55" t="n">
        <v>170.29</v>
      </c>
      <c r="M149" s="55" t="n">
        <v>4938.41</v>
      </c>
      <c r="N149" s="140" t="n">
        <v>29</v>
      </c>
      <c r="O149" s="57" t="n">
        <v>210.37</v>
      </c>
      <c r="P149" s="57" t="n">
        <v>6100.73</v>
      </c>
      <c r="Q149" s="141" t="n">
        <v>29</v>
      </c>
      <c r="R149" s="59" t="n">
        <v>143.44</v>
      </c>
      <c r="S149" s="59" t="n">
        <v>4159.76</v>
      </c>
      <c r="T149" s="142" t="n">
        <v>29</v>
      </c>
      <c r="U149" s="61" t="n">
        <v>143.44</v>
      </c>
      <c r="V149" s="61" t="n">
        <v>4159.76</v>
      </c>
      <c r="W149" s="146" t="n">
        <v>25</v>
      </c>
      <c r="X149" s="63" t="n">
        <v>137.91</v>
      </c>
      <c r="Y149" s="63" t="n">
        <v>3447.75</v>
      </c>
      <c r="Z149" s="146" t="n">
        <v>25</v>
      </c>
      <c r="AA149" s="65" t="n">
        <v>137.91</v>
      </c>
      <c r="AB149" s="65" t="n">
        <v>3447.75</v>
      </c>
      <c r="AC149" s="137" t="n">
        <v>29</v>
      </c>
      <c r="AD149" s="51" t="n">
        <v>151.04</v>
      </c>
      <c r="AE149" s="51" t="n">
        <v>4380.16</v>
      </c>
    </row>
    <row r="150" ht="45" customHeight="1" s="116">
      <c r="A150" s="5" t="inlineStr">
        <is>
          <t>11.2.6</t>
        </is>
      </c>
      <c r="B150" s="45" t="inlineStr">
        <is>
          <t xml:space="preserve">TVX-RESEAUX- Blocs multitubulaires bétonnés , y compris terrassements de tranchées et remblais_3 Ø 150 mm + 6 Ø 81/90 mm </t>
        </is>
      </c>
      <c r="C150" s="5" t="inlineStr">
        <is>
          <t>m</t>
        </is>
      </c>
      <c r="D150" s="136" t="n">
        <v>126</v>
      </c>
      <c r="E150" s="137" t="n">
        <v>126</v>
      </c>
      <c r="F150" s="51" t="n">
        <v>131.63</v>
      </c>
      <c r="G150" s="51" t="n">
        <v>16585.38</v>
      </c>
      <c r="H150" s="138" t="n">
        <v>126</v>
      </c>
      <c r="I150" s="53" t="n">
        <v>170.6</v>
      </c>
      <c r="J150" s="53" t="n">
        <v>21495.6</v>
      </c>
      <c r="K150" s="139" t="n">
        <v>126</v>
      </c>
      <c r="L150" s="55" t="n">
        <v>170.6</v>
      </c>
      <c r="M150" s="55" t="n">
        <v>21495.6</v>
      </c>
      <c r="N150" s="140" t="n">
        <v>126</v>
      </c>
      <c r="O150" s="57" t="n">
        <v>209.79</v>
      </c>
      <c r="P150" s="57" t="n">
        <v>26433.54</v>
      </c>
      <c r="Q150" s="141" t="n">
        <v>126</v>
      </c>
      <c r="R150" s="59" t="n">
        <v>150.77</v>
      </c>
      <c r="S150" s="59" t="n">
        <v>18997.02</v>
      </c>
      <c r="T150" s="142" t="n">
        <v>126</v>
      </c>
      <c r="U150" s="61" t="n">
        <v>150.77</v>
      </c>
      <c r="V150" s="61" t="n">
        <v>18997.02</v>
      </c>
      <c r="W150" s="143" t="n">
        <v>126</v>
      </c>
      <c r="X150" s="63" t="n">
        <v>108.33</v>
      </c>
      <c r="Y150" s="63" t="n">
        <v>13649.58</v>
      </c>
      <c r="Z150" s="144" t="n">
        <v>126</v>
      </c>
      <c r="AA150" s="65" t="n">
        <v>108.33</v>
      </c>
      <c r="AB150" s="65" t="n">
        <v>13649.58</v>
      </c>
      <c r="AC150" s="137" t="n">
        <v>126</v>
      </c>
      <c r="AD150" s="51" t="n">
        <v>152.51</v>
      </c>
      <c r="AE150" s="51" t="n">
        <v>19216.26</v>
      </c>
    </row>
    <row r="151" ht="45" customHeight="1" s="116">
      <c r="A151" s="5" t="inlineStr">
        <is>
          <t>11.2.7</t>
        </is>
      </c>
      <c r="B151" s="45" t="inlineStr">
        <is>
          <t xml:space="preserve">TVX-RESEAUX- Blocs multitubulaires bétonnés , y compris terrassements de tranchées et remblais_3 Ø 150 mm + 10 Ø 81/90 mm </t>
        </is>
      </c>
      <c r="C151" s="5" t="inlineStr">
        <is>
          <t>m</t>
        </is>
      </c>
      <c r="D151" s="136" t="n">
        <v>207</v>
      </c>
      <c r="E151" s="137" t="n">
        <v>207</v>
      </c>
      <c r="F151" s="51" t="n">
        <v>146.01</v>
      </c>
      <c r="G151" s="51" t="n">
        <v>30224.07</v>
      </c>
      <c r="H151" s="138" t="n">
        <v>207</v>
      </c>
      <c r="I151" s="53" t="n">
        <v>179.45</v>
      </c>
      <c r="J151" s="53" t="n">
        <v>37146.15</v>
      </c>
      <c r="K151" s="139" t="n">
        <v>207</v>
      </c>
      <c r="L151" s="55" t="n">
        <v>179.45</v>
      </c>
      <c r="M151" s="55" t="n">
        <v>37146.15</v>
      </c>
      <c r="N151" s="140" t="n">
        <v>207</v>
      </c>
      <c r="O151" s="57" t="n">
        <v>228.14</v>
      </c>
      <c r="P151" s="57" t="n">
        <v>47224.98</v>
      </c>
      <c r="Q151" s="141" t="n">
        <v>207</v>
      </c>
      <c r="R151" s="59" t="n">
        <v>155.77</v>
      </c>
      <c r="S151" s="59" t="n">
        <v>32244.39</v>
      </c>
      <c r="T151" s="142" t="n">
        <v>207</v>
      </c>
      <c r="U151" s="61" t="n">
        <v>155.77</v>
      </c>
      <c r="V151" s="61" t="n">
        <v>32244.39</v>
      </c>
      <c r="W151" s="146" t="n">
        <v>202</v>
      </c>
      <c r="X151" s="63" t="n">
        <v>144.34</v>
      </c>
      <c r="Y151" s="63" t="n">
        <v>29156.68</v>
      </c>
      <c r="Z151" s="146" t="n">
        <v>202</v>
      </c>
      <c r="AA151" s="65" t="n">
        <v>144.34</v>
      </c>
      <c r="AB151" s="65" t="n">
        <v>29156.68</v>
      </c>
      <c r="AC151" s="137" t="n">
        <v>207</v>
      </c>
      <c r="AD151" s="51" t="n">
        <v>168.44</v>
      </c>
      <c r="AE151" s="51" t="n">
        <v>34867.08</v>
      </c>
    </row>
    <row r="152" ht="45" customHeight="1" s="116">
      <c r="A152" s="5" t="inlineStr">
        <is>
          <t>11.2.8</t>
        </is>
      </c>
      <c r="B152" s="45" t="inlineStr">
        <is>
          <t xml:space="preserve">TVX-RESEAUX- Blocs multitubulaires bétonnés , y compris terrassements de tranchées et remblais_3 Ø 150 mm + 9 Ø 81/90 mm </t>
        </is>
      </c>
      <c r="C152" s="5" t="inlineStr">
        <is>
          <t>m</t>
        </is>
      </c>
      <c r="D152" s="136" t="n">
        <v>184</v>
      </c>
      <c r="E152" s="137" t="n">
        <v>184</v>
      </c>
      <c r="F152" s="51" t="n">
        <v>140.71</v>
      </c>
      <c r="G152" s="51" t="n">
        <v>25890.64</v>
      </c>
      <c r="H152" s="138" t="n">
        <v>184</v>
      </c>
      <c r="I152" s="53" t="n">
        <v>177.56</v>
      </c>
      <c r="J152" s="53" t="n">
        <v>32671.04</v>
      </c>
      <c r="K152" s="139" t="n">
        <v>184</v>
      </c>
      <c r="L152" s="55" t="n">
        <v>177.56</v>
      </c>
      <c r="M152" s="55" t="n">
        <v>32671.04</v>
      </c>
      <c r="N152" s="140" t="n">
        <v>184</v>
      </c>
      <c r="O152" s="57" t="n">
        <v>221.82</v>
      </c>
      <c r="P152" s="57" t="n">
        <v>40814.88</v>
      </c>
      <c r="Q152" s="141" t="n">
        <v>184</v>
      </c>
      <c r="R152" s="59" t="n">
        <v>163.94</v>
      </c>
      <c r="S152" s="59" t="n">
        <v>30164.96</v>
      </c>
      <c r="T152" s="142" t="n">
        <v>184</v>
      </c>
      <c r="U152" s="61" t="n">
        <v>163.94</v>
      </c>
      <c r="V152" s="61" t="n">
        <v>30164.96</v>
      </c>
      <c r="W152" s="146" t="n">
        <v>176</v>
      </c>
      <c r="X152" s="63" t="n">
        <v>127.7</v>
      </c>
      <c r="Y152" s="63" t="n">
        <v>22475.2</v>
      </c>
      <c r="Z152" s="146" t="n">
        <v>176</v>
      </c>
      <c r="AA152" s="65" t="n">
        <v>127.7</v>
      </c>
      <c r="AB152" s="65" t="n">
        <v>22475.2</v>
      </c>
      <c r="AC152" s="137" t="n">
        <v>184</v>
      </c>
      <c r="AD152" s="51" t="n">
        <v>164.47</v>
      </c>
      <c r="AE152" s="51" t="n">
        <v>30262.48</v>
      </c>
    </row>
    <row r="153" ht="45" customHeight="1" s="116">
      <c r="A153" s="5" t="inlineStr">
        <is>
          <t>11.2.9</t>
        </is>
      </c>
      <c r="B153" s="45" t="inlineStr">
        <is>
          <t xml:space="preserve">TVX-RESEAUX- Blocs multitubulaires bétonnés , y compris terrassements de tranchées et remblais_6 Ø 150 mm + 8 Ø 81/90 mm </t>
        </is>
      </c>
      <c r="C153" s="5" t="inlineStr">
        <is>
          <t>m</t>
        </is>
      </c>
      <c r="D153" s="136" t="n">
        <v>195</v>
      </c>
      <c r="E153" s="137" t="n">
        <v>195</v>
      </c>
      <c r="F153" s="51" t="n">
        <v>152.06</v>
      </c>
      <c r="G153" s="51" t="n">
        <v>29651.7</v>
      </c>
      <c r="H153" s="138" t="n">
        <v>195</v>
      </c>
      <c r="I153" s="53" t="n">
        <v>236.34</v>
      </c>
      <c r="J153" s="53" t="n">
        <v>46086.3</v>
      </c>
      <c r="K153" s="139" t="n">
        <v>195</v>
      </c>
      <c r="L153" s="55" t="n">
        <v>236.34</v>
      </c>
      <c r="M153" s="55" t="n">
        <v>46086.3</v>
      </c>
      <c r="N153" s="140" t="n">
        <v>195</v>
      </c>
      <c r="O153" s="57" t="n">
        <v>274.19</v>
      </c>
      <c r="P153" s="57" t="n">
        <v>53467.05</v>
      </c>
      <c r="Q153" s="141" t="n">
        <v>195</v>
      </c>
      <c r="R153" s="59" t="n">
        <v>175.29</v>
      </c>
      <c r="S153" s="59" t="n">
        <v>34181.55</v>
      </c>
      <c r="T153" s="142" t="n">
        <v>195</v>
      </c>
      <c r="U153" s="61" t="n">
        <v>175.29</v>
      </c>
      <c r="V153" s="61" t="n">
        <v>34181.55</v>
      </c>
      <c r="W153" s="146" t="n">
        <v>192</v>
      </c>
      <c r="X153" s="63" t="n">
        <v>106.67</v>
      </c>
      <c r="Y153" s="63" t="n">
        <v>20480.64</v>
      </c>
      <c r="Z153" s="146" t="n">
        <v>192</v>
      </c>
      <c r="AA153" s="65" t="n">
        <v>106.67</v>
      </c>
      <c r="AB153" s="65" t="n">
        <v>20480.64</v>
      </c>
      <c r="AC153" s="137" t="n">
        <v>195</v>
      </c>
      <c r="AD153" s="51" t="n">
        <v>214.59</v>
      </c>
      <c r="AE153" s="51" t="n">
        <v>41845.05</v>
      </c>
    </row>
    <row r="154">
      <c r="A154" s="46" t="inlineStr">
        <is>
          <t>11.3</t>
        </is>
      </c>
      <c r="B154" s="47" t="inlineStr">
        <is>
          <t>TVX-RESEAUX-Regards électriques</t>
        </is>
      </c>
      <c r="C154" s="46" t="n"/>
      <c r="D154" s="46" t="n"/>
      <c r="E154" s="46" t="n"/>
      <c r="F154" s="46" t="n"/>
      <c r="G154" s="46" t="n"/>
      <c r="H154" s="46" t="n"/>
      <c r="I154" s="46" t="n"/>
      <c r="J154" s="46" t="n"/>
      <c r="K154" s="46" t="n"/>
      <c r="L154" s="46" t="n"/>
      <c r="M154" s="46" t="n"/>
      <c r="N154" s="46" t="n"/>
      <c r="O154" s="46" t="n"/>
      <c r="P154" s="46" t="n"/>
      <c r="Q154" s="46" t="n"/>
      <c r="R154" s="46" t="n"/>
      <c r="S154" s="46" t="n"/>
      <c r="T154" s="46" t="n"/>
      <c r="U154" s="46" t="n"/>
      <c r="V154" s="46" t="n"/>
      <c r="W154" s="46" t="n"/>
      <c r="X154" s="46" t="n"/>
      <c r="Y154" s="46" t="n"/>
      <c r="Z154" s="46" t="n"/>
      <c r="AA154" s="46" t="n"/>
      <c r="AB154" s="46" t="n"/>
      <c r="AC154" s="46" t="n"/>
      <c r="AD154" s="46" t="n"/>
      <c r="AE154" s="46" t="n"/>
    </row>
    <row r="155" ht="60" customHeight="1" s="116">
      <c r="A155" s="5" t="inlineStr">
        <is>
          <t>11.3.1</t>
        </is>
      </c>
      <c r="B155" s="45" t="inlineStr">
        <is>
          <t>TVX-RESEAUX-Regard de tirage type EL150 , classe de résistance C250 KN sous accotements enherbés,  y compris terrassements, échelle, cadres et tampons rectangulaires , articulés, assistés par vérins à ressorts inoxydables, , et joint viscoélastique</t>
        </is>
      </c>
      <c r="C155" s="5" t="inlineStr">
        <is>
          <t>U</t>
        </is>
      </c>
      <c r="D155" s="136" t="n">
        <v>16</v>
      </c>
      <c r="E155" s="137" t="n">
        <v>16</v>
      </c>
      <c r="F155" s="51" t="n">
        <v>2001</v>
      </c>
      <c r="G155" s="51" t="n">
        <v>32016</v>
      </c>
      <c r="H155" s="138" t="n">
        <v>16</v>
      </c>
      <c r="I155" s="53" t="n">
        <v>6989.58</v>
      </c>
      <c r="J155" s="53" t="n">
        <v>111833.28</v>
      </c>
      <c r="K155" s="139" t="n">
        <v>16</v>
      </c>
      <c r="L155" s="55" t="n">
        <v>6989.58</v>
      </c>
      <c r="M155" s="55" t="n">
        <v>111833.28</v>
      </c>
      <c r="N155" s="146" t="n">
        <v>17</v>
      </c>
      <c r="O155" s="57" t="n">
        <v>7761.35</v>
      </c>
      <c r="P155" s="57" t="n">
        <v>131942.95</v>
      </c>
      <c r="Q155" s="146" t="n">
        <v>17</v>
      </c>
      <c r="R155" s="59" t="n">
        <v>8430.299999999999</v>
      </c>
      <c r="S155" s="59" t="n">
        <v>143315.1</v>
      </c>
      <c r="T155" s="148" t="n">
        <v>17</v>
      </c>
      <c r="U155" s="78" t="n">
        <v>4532.7</v>
      </c>
      <c r="V155" s="78" t="n">
        <v>77055.89999999999</v>
      </c>
      <c r="W155" s="146" t="n">
        <v>17</v>
      </c>
      <c r="X155" s="63" t="n">
        <v>5672.4</v>
      </c>
      <c r="Y155" s="63" t="n">
        <v>96430.8</v>
      </c>
      <c r="Z155" s="146" t="n">
        <v>17</v>
      </c>
      <c r="AA155" s="65" t="n">
        <v>5672.4</v>
      </c>
      <c r="AB155" s="65" t="n">
        <v>96430.8</v>
      </c>
      <c r="AC155" s="137" t="n">
        <v>16</v>
      </c>
      <c r="AD155" s="51" t="n">
        <v>6905.93</v>
      </c>
      <c r="AE155" s="51" t="n">
        <v>110494.88</v>
      </c>
    </row>
    <row r="156" ht="45" customHeight="1" s="116">
      <c r="A156" s="5" t="inlineStr">
        <is>
          <t>11.3.2</t>
        </is>
      </c>
      <c r="B156" s="45" t="inlineStr">
        <is>
          <t>TVX-RESEAUX-Regard électrique L1T ou EL 80 classe de résistance 250 KN, y compris terrassements, cadres et tampons rectangulaires , articulés</t>
        </is>
      </c>
      <c r="C156" s="5" t="inlineStr">
        <is>
          <t>U</t>
        </is>
      </c>
      <c r="D156" s="136" t="n">
        <v>18</v>
      </c>
      <c r="E156" s="137" t="n">
        <v>18</v>
      </c>
      <c r="F156" s="51" t="n">
        <v>495.9</v>
      </c>
      <c r="G156" s="51" t="n">
        <v>8926.200000000001</v>
      </c>
      <c r="H156" s="138" t="n">
        <v>18</v>
      </c>
      <c r="I156" s="53" t="n">
        <v>5277.42</v>
      </c>
      <c r="J156" s="53" t="n">
        <v>94993.56</v>
      </c>
      <c r="K156" s="139" t="n">
        <v>18</v>
      </c>
      <c r="L156" s="55" t="n">
        <v>5277.42</v>
      </c>
      <c r="M156" s="55" t="n">
        <v>94993.56</v>
      </c>
      <c r="N156" s="146" t="n">
        <v>17</v>
      </c>
      <c r="O156" s="57" t="n">
        <v>5809.72</v>
      </c>
      <c r="P156" s="57" t="n">
        <v>98765.24000000001</v>
      </c>
      <c r="Q156" s="141" t="n">
        <v>18</v>
      </c>
      <c r="R156" s="59" t="n">
        <v>6177</v>
      </c>
      <c r="S156" s="59" t="n">
        <v>111186</v>
      </c>
      <c r="T156" s="148" t="n">
        <v>18</v>
      </c>
      <c r="U156" s="78" t="n">
        <v>4532.7</v>
      </c>
      <c r="V156" s="78" t="n">
        <v>81588.60000000001</v>
      </c>
      <c r="W156" s="146" t="n">
        <v>19</v>
      </c>
      <c r="X156" s="63" t="n">
        <v>322.77</v>
      </c>
      <c r="Y156" s="63" t="n">
        <v>6132.63</v>
      </c>
      <c r="Z156" s="146" t="n">
        <v>19</v>
      </c>
      <c r="AA156" s="65" t="n">
        <v>322.77</v>
      </c>
      <c r="AB156" s="65" t="n">
        <v>6132.63</v>
      </c>
      <c r="AC156" s="137" t="n">
        <v>18</v>
      </c>
      <c r="AD156" s="51" t="n">
        <v>5335.19</v>
      </c>
      <c r="AE156" s="51" t="n">
        <v>96033.42</v>
      </c>
    </row>
    <row r="157" ht="45" customHeight="1" s="116">
      <c r="A157" s="5" t="inlineStr">
        <is>
          <t>11.3.3</t>
        </is>
      </c>
      <c r="B157" s="69" t="inlineStr">
        <is>
          <t>TVX-RESEAUX-Regard de tirage type EL150 , classe de résistance C250 KN sous accotements enherbés,  y compris terrassements, échelle, cadres et tampons</t>
        </is>
      </c>
      <c r="C157" s="5" t="inlineStr">
        <is>
          <t>U</t>
        </is>
      </c>
      <c r="D157" s="70" t="inlineStr">
        <is>
          <t>ajouté par Candidat 3</t>
        </is>
      </c>
      <c r="E157" s="136" t="n">
        <v>0</v>
      </c>
      <c r="F157" s="71" t="n">
        <v>0</v>
      </c>
      <c r="G157" s="71" t="n">
        <v>0</v>
      </c>
      <c r="H157" s="136" t="n">
        <v>0</v>
      </c>
      <c r="I157" s="71" t="n">
        <v>0</v>
      </c>
      <c r="J157" s="71" t="n">
        <v>0</v>
      </c>
      <c r="K157" s="136" t="n">
        <v>0</v>
      </c>
      <c r="L157" s="71" t="n">
        <v>0</v>
      </c>
      <c r="M157" s="71" t="n">
        <v>0</v>
      </c>
      <c r="N157" s="145" t="n">
        <v>1</v>
      </c>
      <c r="O157" s="73" t="n">
        <v>8924.719999999999</v>
      </c>
      <c r="P157" s="73">
        <f>IF(AND(ISNUMBER(N157),ISNUMBER(O157)),N157*O157,"")</f>
        <v/>
      </c>
      <c r="Q157" s="136" t="n">
        <v>0</v>
      </c>
      <c r="R157" s="71" t="n">
        <v>0</v>
      </c>
      <c r="S157" s="71" t="n">
        <v>0</v>
      </c>
      <c r="T157" s="136" t="n">
        <v>0</v>
      </c>
      <c r="U157" s="71" t="n">
        <v>0</v>
      </c>
      <c r="V157" s="71" t="n">
        <v>0</v>
      </c>
      <c r="W157" s="136" t="n">
        <v>0</v>
      </c>
      <c r="X157" s="71" t="n">
        <v>0</v>
      </c>
      <c r="Y157" s="71" t="n">
        <v>0</v>
      </c>
      <c r="Z157" s="136" t="n">
        <v>0</v>
      </c>
      <c r="AA157" s="71" t="n">
        <v>0</v>
      </c>
      <c r="AB157" s="71" t="n">
        <v>0</v>
      </c>
      <c r="AC157" s="136" t="n">
        <v>0</v>
      </c>
      <c r="AD157" s="71" t="n">
        <v>0</v>
      </c>
      <c r="AE157" s="71" t="n">
        <v>0</v>
      </c>
    </row>
    <row r="158">
      <c r="A158" s="66" t="n"/>
      <c r="B158" s="67" t="inlineStr">
        <is>
          <t xml:space="preserve">Sous-Total </t>
        </is>
      </c>
      <c r="C158" s="66" t="n"/>
      <c r="D158" s="66" t="n"/>
      <c r="E158" s="66" t="n"/>
      <c r="F158" s="66" t="n"/>
      <c r="G158" s="68">
        <f>SUM(G142:G157)</f>
        <v/>
      </c>
      <c r="H158" s="66" t="n"/>
      <c r="I158" s="66" t="n"/>
      <c r="J158" s="68">
        <f>SUM(J142:J157)</f>
        <v/>
      </c>
      <c r="K158" s="66" t="n"/>
      <c r="L158" s="66" t="n"/>
      <c r="M158" s="68">
        <f>SUM(M142:M157)</f>
        <v/>
      </c>
      <c r="N158" s="66" t="n"/>
      <c r="O158" s="66" t="n"/>
      <c r="P158" s="68">
        <f>SUM(P142:P157)</f>
        <v/>
      </c>
      <c r="Q158" s="66" t="n"/>
      <c r="R158" s="66" t="n"/>
      <c r="S158" s="68">
        <f>SUM(S142:S157)</f>
        <v/>
      </c>
      <c r="T158" s="66" t="n"/>
      <c r="U158" s="66" t="n"/>
      <c r="V158" s="68">
        <f>SUM(V142:V157)</f>
        <v/>
      </c>
      <c r="W158" s="66" t="n"/>
      <c r="X158" s="66" t="n"/>
      <c r="Y158" s="68">
        <f>SUM(Y142:Y157)</f>
        <v/>
      </c>
      <c r="Z158" s="66" t="n"/>
      <c r="AA158" s="66" t="n"/>
      <c r="AB158" s="68">
        <f>SUM(AB142:AB157)</f>
        <v/>
      </c>
      <c r="AC158" s="66" t="n"/>
      <c r="AD158" s="66" t="n"/>
      <c r="AE158" s="68">
        <f>SUM(AE142:AE157)</f>
        <v/>
      </c>
    </row>
    <row r="159">
      <c r="A159" s="135" t="n">
        <v>12</v>
      </c>
      <c r="B159" s="47" t="inlineStr">
        <is>
          <t>TVX-DALLE BETON ET MASSIF</t>
        </is>
      </c>
      <c r="C159" s="46" t="n"/>
      <c r="D159" s="46" t="n"/>
      <c r="E159" s="46" t="n"/>
      <c r="F159" s="46" t="n"/>
      <c r="G159" s="46" t="n"/>
      <c r="H159" s="46" t="n"/>
      <c r="I159" s="46" t="n"/>
      <c r="J159" s="46" t="n"/>
      <c r="K159" s="46" t="n"/>
      <c r="L159" s="46" t="n"/>
      <c r="M159" s="46" t="n"/>
      <c r="N159" s="46" t="n"/>
      <c r="O159" s="46" t="n"/>
      <c r="P159" s="46" t="n"/>
      <c r="Q159" s="46" t="n"/>
      <c r="R159" s="46" t="n"/>
      <c r="S159" s="46" t="n"/>
      <c r="T159" s="46" t="n"/>
      <c r="U159" s="46" t="n"/>
      <c r="V159" s="46" t="n"/>
      <c r="W159" s="46" t="n"/>
      <c r="X159" s="46" t="n"/>
      <c r="Y159" s="46" t="n"/>
      <c r="Z159" s="46" t="n"/>
      <c r="AA159" s="46" t="n"/>
      <c r="AB159" s="46" t="n"/>
      <c r="AC159" s="46" t="n"/>
      <c r="AD159" s="46" t="n"/>
      <c r="AE159" s="46" t="n"/>
    </row>
    <row r="160" ht="30" customHeight="1" s="116">
      <c r="A160" s="5" t="inlineStr">
        <is>
          <t>12.1</t>
        </is>
      </c>
      <c r="B160" s="45" t="inlineStr">
        <is>
          <t>TVX-Fourniture et mise en œuvre de dalle béton fibré C35/45 épaisseur 0,20m pour protection de réseau sensible</t>
        </is>
      </c>
      <c r="C160" s="5" t="inlineStr">
        <is>
          <t>m3</t>
        </is>
      </c>
      <c r="D160" s="136" t="n">
        <v>21</v>
      </c>
      <c r="E160" s="137" t="n">
        <v>21</v>
      </c>
      <c r="F160" s="51" t="n">
        <v>365.4</v>
      </c>
      <c r="G160" s="51" t="n">
        <v>7673.4</v>
      </c>
      <c r="H160" s="138" t="n">
        <v>21</v>
      </c>
      <c r="I160" s="53" t="n">
        <v>263.95</v>
      </c>
      <c r="J160" s="53" t="n">
        <v>5542.95</v>
      </c>
      <c r="K160" s="139" t="n">
        <v>21</v>
      </c>
      <c r="L160" s="55" t="n">
        <v>263.95</v>
      </c>
      <c r="M160" s="55" t="n">
        <v>5542.95</v>
      </c>
      <c r="N160" s="146" t="n">
        <v>26</v>
      </c>
      <c r="O160" s="57" t="n">
        <v>301.41</v>
      </c>
      <c r="P160" s="57" t="n">
        <v>7836.66</v>
      </c>
      <c r="Q160" s="141" t="n">
        <v>21</v>
      </c>
      <c r="R160" s="59" t="n">
        <v>288.16</v>
      </c>
      <c r="S160" s="59" t="n">
        <v>6051.36</v>
      </c>
      <c r="T160" s="142" t="n">
        <v>21</v>
      </c>
      <c r="U160" s="61" t="n">
        <v>288.16</v>
      </c>
      <c r="V160" s="61" t="n">
        <v>6051.36</v>
      </c>
      <c r="W160" s="143" t="n">
        <v>21</v>
      </c>
      <c r="X160" s="63" t="n">
        <v>165.45</v>
      </c>
      <c r="Y160" s="63" t="n">
        <v>3474.45</v>
      </c>
      <c r="Z160" s="144" t="n">
        <v>21</v>
      </c>
      <c r="AA160" s="65" t="n">
        <v>165.45</v>
      </c>
      <c r="AB160" s="65" t="n">
        <v>3474.45</v>
      </c>
      <c r="AC160" s="137" t="n">
        <v>21</v>
      </c>
      <c r="AD160" s="51" t="n">
        <v>139.96</v>
      </c>
      <c r="AE160" s="51" t="n">
        <v>2939.16</v>
      </c>
    </row>
    <row r="161" ht="45" customHeight="1" s="116">
      <c r="A161" s="5" t="inlineStr">
        <is>
          <t>12.2</t>
        </is>
      </c>
      <c r="B161" s="45" t="inlineStr">
        <is>
          <t xml:space="preserve">TVX-Fourniture et mise en œuvre de dalle béton épaisseur 0,20m comme dalle support batiment HT/BT y compris armature concassée sous ouvrage et bêche périphérique </t>
        </is>
      </c>
      <c r="C161" s="5" t="inlineStr">
        <is>
          <t>m3</t>
        </is>
      </c>
      <c r="D161" s="136" t="n">
        <v>28</v>
      </c>
      <c r="E161" s="137" t="n">
        <v>28</v>
      </c>
      <c r="F161" s="51" t="n">
        <v>365.4</v>
      </c>
      <c r="G161" s="51" t="n">
        <v>10231.2</v>
      </c>
      <c r="H161" s="138" t="n">
        <v>28</v>
      </c>
      <c r="I161" s="53" t="n">
        <v>510.35</v>
      </c>
      <c r="J161" s="53" t="n">
        <v>14289.8</v>
      </c>
      <c r="K161" s="139" t="n">
        <v>28</v>
      </c>
      <c r="L161" s="55" t="n">
        <v>510.35</v>
      </c>
      <c r="M161" s="55" t="n">
        <v>14289.8</v>
      </c>
      <c r="N161" s="140" t="n">
        <v>28</v>
      </c>
      <c r="O161" s="57" t="n">
        <v>526.8099999999999</v>
      </c>
      <c r="P161" s="57" t="n">
        <v>14750.68</v>
      </c>
      <c r="Q161" s="141" t="n">
        <v>28</v>
      </c>
      <c r="R161" s="59" t="n">
        <v>193.67</v>
      </c>
      <c r="S161" s="59" t="n">
        <v>5422.76</v>
      </c>
      <c r="T161" s="142" t="n">
        <v>28</v>
      </c>
      <c r="U161" s="61" t="n">
        <v>193.67</v>
      </c>
      <c r="V161" s="61" t="n">
        <v>5422.76</v>
      </c>
      <c r="W161" s="143" t="n">
        <v>28</v>
      </c>
      <c r="X161" s="63" t="n">
        <v>286.34</v>
      </c>
      <c r="Y161" s="63" t="n">
        <v>8017.52</v>
      </c>
      <c r="Z161" s="144" t="n">
        <v>28</v>
      </c>
      <c r="AA161" s="65" t="n">
        <v>286.34</v>
      </c>
      <c r="AB161" s="65" t="n">
        <v>8017.52</v>
      </c>
      <c r="AC161" s="137" t="n">
        <v>28</v>
      </c>
      <c r="AD161" s="51" t="n">
        <v>287.48</v>
      </c>
      <c r="AE161" s="51" t="n">
        <v>8049.44</v>
      </c>
    </row>
    <row r="162" ht="45" customHeight="1" s="116">
      <c r="A162" s="5" t="inlineStr">
        <is>
          <t>12.3</t>
        </is>
      </c>
      <c r="B162" s="45" t="inlineStr">
        <is>
          <t xml:space="preserve">TVX-Fourniture et mise en œuvre de dalle béton épaisseur 0,20m pour coffrets BT/CFA y compris armature concassée sous ouvrage </t>
        </is>
      </c>
      <c r="C162" s="5" t="inlineStr">
        <is>
          <t>m3</t>
        </is>
      </c>
      <c r="D162" s="152" t="n">
        <v>10.06</v>
      </c>
      <c r="E162" s="153" t="n">
        <v>10.06</v>
      </c>
      <c r="F162" s="51" t="n">
        <v>365.4</v>
      </c>
      <c r="G162" s="51" t="n">
        <v>3675.92</v>
      </c>
      <c r="H162" s="154" t="n">
        <v>10.06</v>
      </c>
      <c r="I162" s="53" t="n">
        <v>341.19</v>
      </c>
      <c r="J162" s="53" t="n">
        <v>3432.37</v>
      </c>
      <c r="K162" s="155" t="n">
        <v>10.06</v>
      </c>
      <c r="L162" s="55" t="n">
        <v>341.19</v>
      </c>
      <c r="M162" s="55" t="n">
        <v>3432.37</v>
      </c>
      <c r="N162" s="151" t="n">
        <v>10.58</v>
      </c>
      <c r="O162" s="57" t="n">
        <v>607.5599999999999</v>
      </c>
      <c r="P162" s="57" t="n">
        <v>6427.98</v>
      </c>
      <c r="Q162" s="146" t="n">
        <v>12</v>
      </c>
      <c r="R162" s="59" t="n">
        <v>216.44</v>
      </c>
      <c r="S162" s="59" t="n">
        <v>2597.28</v>
      </c>
      <c r="T162" s="146" t="n">
        <v>12</v>
      </c>
      <c r="U162" s="61" t="n">
        <v>216.44</v>
      </c>
      <c r="V162" s="61" t="n">
        <v>2597.28</v>
      </c>
      <c r="W162" s="158" t="n">
        <v>10.06</v>
      </c>
      <c r="X162" s="63" t="n">
        <v>274.09</v>
      </c>
      <c r="Y162" s="63" t="n">
        <v>2757.35</v>
      </c>
      <c r="Z162" s="159" t="n">
        <v>10.06</v>
      </c>
      <c r="AA162" s="65" t="n">
        <v>274.09</v>
      </c>
      <c r="AB162" s="65" t="n">
        <v>2757.35</v>
      </c>
      <c r="AC162" s="153" t="n">
        <v>10.06</v>
      </c>
      <c r="AD162" s="51" t="n">
        <v>287.48</v>
      </c>
      <c r="AE162" s="51" t="n">
        <v>2892.05</v>
      </c>
    </row>
    <row r="163" ht="45" customHeight="1" s="116">
      <c r="A163" s="5" t="inlineStr">
        <is>
          <t>12.4</t>
        </is>
      </c>
      <c r="B163" s="45" t="inlineStr">
        <is>
          <t>TVX-Fourniture et mise en œuvre de massifs pour équipements divers ( Portique, portail, borne, barrière, signalisations, clôture etc,)</t>
        </is>
      </c>
      <c r="C163" s="5" t="inlineStr">
        <is>
          <t>m3</t>
        </is>
      </c>
      <c r="D163" s="136" t="n">
        <v>29</v>
      </c>
      <c r="E163" s="137" t="n">
        <v>29</v>
      </c>
      <c r="F163" s="51" t="n">
        <v>400.96</v>
      </c>
      <c r="G163" s="51" t="n">
        <v>11627.84</v>
      </c>
      <c r="H163" s="138" t="n">
        <v>29</v>
      </c>
      <c r="I163" s="53" t="n">
        <v>214.78</v>
      </c>
      <c r="J163" s="53" t="n">
        <v>6228.62</v>
      </c>
      <c r="K163" s="139" t="n">
        <v>29</v>
      </c>
      <c r="L163" s="55" t="n">
        <v>214.78</v>
      </c>
      <c r="M163" s="55" t="n">
        <v>6228.62</v>
      </c>
      <c r="N163" s="140" t="n">
        <v>29</v>
      </c>
      <c r="O163" s="57" t="n">
        <v>552.17</v>
      </c>
      <c r="P163" s="57" t="n">
        <v>16012.93</v>
      </c>
      <c r="Q163" s="141" t="n">
        <v>29</v>
      </c>
      <c r="R163" s="59" t="n">
        <v>251.69</v>
      </c>
      <c r="S163" s="59" t="n">
        <v>7299.01</v>
      </c>
      <c r="T163" s="142" t="n">
        <v>29</v>
      </c>
      <c r="U163" s="61" t="n">
        <v>251.69</v>
      </c>
      <c r="V163" s="61" t="n">
        <v>7299.01</v>
      </c>
      <c r="W163" s="143" t="n">
        <v>29</v>
      </c>
      <c r="X163" s="63" t="n">
        <v>209.63</v>
      </c>
      <c r="Y163" s="63" t="n">
        <v>6079.27</v>
      </c>
      <c r="Z163" s="144" t="n">
        <v>29</v>
      </c>
      <c r="AA163" s="65" t="n">
        <v>209.63</v>
      </c>
      <c r="AB163" s="65" t="n">
        <v>6079.27</v>
      </c>
      <c r="AC163" s="137" t="n">
        <v>29</v>
      </c>
      <c r="AD163" s="51" t="n">
        <v>174</v>
      </c>
      <c r="AE163" s="51" t="n">
        <v>5046</v>
      </c>
    </row>
    <row r="164">
      <c r="A164" s="66" t="n"/>
      <c r="B164" s="67" t="inlineStr">
        <is>
          <t xml:space="preserve">Sous-Total </t>
        </is>
      </c>
      <c r="C164" s="66" t="n"/>
      <c r="D164" s="66" t="n"/>
      <c r="E164" s="66" t="n"/>
      <c r="F164" s="66" t="n"/>
      <c r="G164" s="68">
        <f>SUM(G159:G163)</f>
        <v/>
      </c>
      <c r="H164" s="66" t="n"/>
      <c r="I164" s="66" t="n"/>
      <c r="J164" s="68">
        <f>SUM(J159:J163)</f>
        <v/>
      </c>
      <c r="K164" s="66" t="n"/>
      <c r="L164" s="66" t="n"/>
      <c r="M164" s="68">
        <f>SUM(M159:M163)</f>
        <v/>
      </c>
      <c r="N164" s="66" t="n"/>
      <c r="O164" s="66" t="n"/>
      <c r="P164" s="68">
        <f>SUM(P159:P163)</f>
        <v/>
      </c>
      <c r="Q164" s="66" t="n"/>
      <c r="R164" s="66" t="n"/>
      <c r="S164" s="68">
        <f>SUM(S159:S163)</f>
        <v/>
      </c>
      <c r="T164" s="66" t="n"/>
      <c r="U164" s="66" t="n"/>
      <c r="V164" s="68">
        <f>SUM(V159:V163)</f>
        <v/>
      </c>
      <c r="W164" s="66" t="n"/>
      <c r="X164" s="66" t="n"/>
      <c r="Y164" s="68">
        <f>SUM(Y159:Y163)</f>
        <v/>
      </c>
      <c r="Z164" s="66" t="n"/>
      <c r="AA164" s="66" t="n"/>
      <c r="AB164" s="68">
        <f>SUM(AB159:AB163)</f>
        <v/>
      </c>
      <c r="AC164" s="66" t="n"/>
      <c r="AD164" s="66" t="n"/>
      <c r="AE164" s="68">
        <f>SUM(AE159:AE163)</f>
        <v/>
      </c>
    </row>
    <row r="165">
      <c r="A165" s="135" t="n">
        <v>13</v>
      </c>
      <c r="B165" s="47" t="inlineStr">
        <is>
          <t xml:space="preserve">TVX- CLOTURE - PORTAIL </t>
        </is>
      </c>
      <c r="C165" s="46" t="n"/>
      <c r="D165" s="46" t="n"/>
      <c r="E165" s="46" t="n"/>
      <c r="F165" s="46" t="n"/>
      <c r="G165" s="46" t="n"/>
      <c r="H165" s="46" t="n"/>
      <c r="I165" s="46" t="n"/>
      <c r="J165" s="46" t="n"/>
      <c r="K165" s="46" t="n"/>
      <c r="L165" s="46" t="n"/>
      <c r="M165" s="46" t="n"/>
      <c r="N165" s="46" t="n"/>
      <c r="O165" s="46" t="n"/>
      <c r="P165" s="46" t="n"/>
      <c r="Q165" s="46" t="n"/>
      <c r="R165" s="46" t="n"/>
      <c r="S165" s="46" t="n"/>
      <c r="T165" s="46" t="n"/>
      <c r="U165" s="46" t="n"/>
      <c r="V165" s="46" t="n"/>
      <c r="W165" s="46" t="n"/>
      <c r="X165" s="46" t="n"/>
      <c r="Y165" s="46" t="n"/>
      <c r="Z165" s="46" t="n"/>
      <c r="AA165" s="46" t="n"/>
      <c r="AB165" s="46" t="n"/>
      <c r="AC165" s="46" t="n"/>
      <c r="AD165" s="46" t="n"/>
      <c r="AE165" s="46" t="n"/>
    </row>
    <row r="166">
      <c r="A166" s="46" t="inlineStr">
        <is>
          <t>13.1</t>
        </is>
      </c>
      <c r="B166" s="47" t="inlineStr">
        <is>
          <t>TVX-CLOTURE y compris terrassements, fondation et pose</t>
        </is>
      </c>
      <c r="C166" s="46" t="n"/>
      <c r="D166" s="46" t="n"/>
      <c r="E166" s="46" t="n"/>
      <c r="F166" s="46" t="n"/>
      <c r="G166" s="46" t="n"/>
      <c r="H166" s="46" t="n"/>
      <c r="I166" s="46" t="n"/>
      <c r="J166" s="46" t="n"/>
      <c r="K166" s="46" t="n"/>
      <c r="L166" s="46" t="n"/>
      <c r="M166" s="46" t="n"/>
      <c r="N166" s="46" t="n"/>
      <c r="O166" s="46" t="n"/>
      <c r="P166" s="46" t="n"/>
      <c r="Q166" s="46" t="n"/>
      <c r="R166" s="46" t="n"/>
      <c r="S166" s="46" t="n"/>
      <c r="T166" s="46" t="n"/>
      <c r="U166" s="46" t="n"/>
      <c r="V166" s="46" t="n"/>
      <c r="W166" s="46" t="n"/>
      <c r="X166" s="46" t="n"/>
      <c r="Y166" s="46" t="n"/>
      <c r="Z166" s="46" t="n"/>
      <c r="AA166" s="46" t="n"/>
      <c r="AB166" s="46" t="n"/>
      <c r="AC166" s="46" t="n"/>
      <c r="AD166" s="46" t="n"/>
      <c r="AE166" s="46" t="n"/>
    </row>
    <row r="167">
      <c r="A167" s="5" t="inlineStr">
        <is>
          <t>13.1.1</t>
        </is>
      </c>
      <c r="B167" s="45" t="inlineStr">
        <is>
          <t>TVX-CLOTURE grillagée en acier galvanisé de 1,00 m de hauteur</t>
        </is>
      </c>
      <c r="C167" s="5" t="inlineStr">
        <is>
          <t>m</t>
        </is>
      </c>
      <c r="D167" s="136" t="n">
        <v>86</v>
      </c>
      <c r="E167" s="137" t="n">
        <v>86</v>
      </c>
      <c r="F167" s="51" t="n">
        <v>27.49</v>
      </c>
      <c r="G167" s="51" t="n">
        <v>2364.14</v>
      </c>
      <c r="H167" s="146" t="n">
        <v>59</v>
      </c>
      <c r="I167" s="53" t="n">
        <v>37.12</v>
      </c>
      <c r="J167" s="53" t="n">
        <v>2190.08</v>
      </c>
      <c r="K167" s="146" t="n">
        <v>59</v>
      </c>
      <c r="L167" s="55" t="n">
        <v>37.12</v>
      </c>
      <c r="M167" s="55" t="n">
        <v>2190.08</v>
      </c>
      <c r="N167" s="140" t="n">
        <v>86</v>
      </c>
      <c r="O167" s="57" t="n">
        <v>26.1</v>
      </c>
      <c r="P167" s="57" t="n">
        <v>2244.6</v>
      </c>
      <c r="Q167" s="146" t="n">
        <v>59</v>
      </c>
      <c r="R167" s="59" t="n">
        <v>28.87</v>
      </c>
      <c r="S167" s="59" t="n">
        <v>1703.33</v>
      </c>
      <c r="T167" s="146" t="n">
        <v>59</v>
      </c>
      <c r="U167" s="61" t="n">
        <v>28.87</v>
      </c>
      <c r="V167" s="61" t="n">
        <v>1703.33</v>
      </c>
      <c r="W167" s="146" t="n">
        <v>60</v>
      </c>
      <c r="X167" s="63" t="n">
        <v>38.13</v>
      </c>
      <c r="Y167" s="63" t="n">
        <v>2287.8</v>
      </c>
      <c r="Z167" s="146" t="n">
        <v>60</v>
      </c>
      <c r="AA167" s="65" t="n">
        <v>38.13</v>
      </c>
      <c r="AB167" s="65" t="n">
        <v>2287.8</v>
      </c>
      <c r="AC167" s="137" t="n">
        <v>86</v>
      </c>
      <c r="AD167" s="51" t="n">
        <v>35.75</v>
      </c>
      <c r="AE167" s="51" t="n">
        <v>3074.5</v>
      </c>
    </row>
    <row r="168">
      <c r="A168" s="5" t="inlineStr">
        <is>
          <t>13.1.2</t>
        </is>
      </c>
      <c r="B168" s="45" t="inlineStr">
        <is>
          <t>TVX-CLOTURE grillagée en acier galvanisé de 2,00 m de hauteur</t>
        </is>
      </c>
      <c r="C168" s="5" t="inlineStr">
        <is>
          <t>m</t>
        </is>
      </c>
      <c r="D168" s="136" t="n">
        <v>1558</v>
      </c>
      <c r="E168" s="137" t="n">
        <v>1558</v>
      </c>
      <c r="F168" s="51" t="n">
        <v>44.01</v>
      </c>
      <c r="G168" s="51" t="n">
        <v>68567.58</v>
      </c>
      <c r="H168" s="146" t="n">
        <v>1600</v>
      </c>
      <c r="I168" s="53" t="n">
        <v>62.28</v>
      </c>
      <c r="J168" s="53" t="n">
        <v>99648</v>
      </c>
      <c r="K168" s="146" t="n">
        <v>1600</v>
      </c>
      <c r="L168" s="55" t="n">
        <v>62.28</v>
      </c>
      <c r="M168" s="55" t="n">
        <v>99648</v>
      </c>
      <c r="N168" s="140" t="n">
        <v>1558</v>
      </c>
      <c r="O168" s="57" t="n">
        <v>87</v>
      </c>
      <c r="P168" s="57" t="n">
        <v>135546</v>
      </c>
      <c r="Q168" s="141" t="n">
        <v>1558</v>
      </c>
      <c r="R168" s="59" t="n">
        <v>46.22</v>
      </c>
      <c r="S168" s="59" t="n">
        <v>72010.75999999999</v>
      </c>
      <c r="T168" s="142" t="n">
        <v>1558</v>
      </c>
      <c r="U168" s="61" t="n">
        <v>46.22</v>
      </c>
      <c r="V168" s="61" t="n">
        <v>72010.75999999999</v>
      </c>
      <c r="W168" s="146" t="n">
        <v>1501</v>
      </c>
      <c r="X168" s="63" t="n">
        <v>58.78</v>
      </c>
      <c r="Y168" s="63" t="n">
        <v>88228.78</v>
      </c>
      <c r="Z168" s="146" t="n">
        <v>1501</v>
      </c>
      <c r="AA168" s="65" t="n">
        <v>58.78</v>
      </c>
      <c r="AB168" s="65" t="n">
        <v>88228.78</v>
      </c>
      <c r="AC168" s="137" t="n">
        <v>1558</v>
      </c>
      <c r="AD168" s="51" t="n">
        <v>54.73</v>
      </c>
      <c r="AE168" s="51" t="n">
        <v>85269.34</v>
      </c>
    </row>
    <row r="169" ht="30" customHeight="1" s="116">
      <c r="A169" s="5" t="inlineStr">
        <is>
          <t>13.1.3</t>
        </is>
      </c>
      <c r="B169" s="45" t="inlineStr">
        <is>
          <t>TVX-CLOTURE grillagée en acier galvanisé de 2,44 m de hauteur avec bavolet (type OACI)</t>
        </is>
      </c>
      <c r="C169" s="5" t="inlineStr">
        <is>
          <t>m</t>
        </is>
      </c>
      <c r="D169" s="136" t="n">
        <v>34</v>
      </c>
      <c r="E169" s="137" t="n">
        <v>34</v>
      </c>
      <c r="F169" s="51" t="n">
        <v>80.34999999999999</v>
      </c>
      <c r="G169" s="51" t="n">
        <v>2731.9</v>
      </c>
      <c r="H169" s="146" t="n">
        <v>25</v>
      </c>
      <c r="I169" s="53" t="n">
        <v>115.52</v>
      </c>
      <c r="J169" s="53" t="n">
        <v>2888</v>
      </c>
      <c r="K169" s="146" t="n">
        <v>25</v>
      </c>
      <c r="L169" s="55" t="n">
        <v>115.52</v>
      </c>
      <c r="M169" s="55" t="n">
        <v>2888</v>
      </c>
      <c r="N169" s="140" t="n">
        <v>34</v>
      </c>
      <c r="O169" s="57" t="n">
        <v>116.58</v>
      </c>
      <c r="P169" s="57" t="n">
        <v>3963.72</v>
      </c>
      <c r="Q169" s="146" t="n">
        <v>74</v>
      </c>
      <c r="R169" s="59" t="n">
        <v>84.34999999999999</v>
      </c>
      <c r="S169" s="59" t="n">
        <v>6241.9</v>
      </c>
      <c r="T169" s="146" t="n">
        <v>74</v>
      </c>
      <c r="U169" s="61" t="n">
        <v>84.34999999999999</v>
      </c>
      <c r="V169" s="61" t="n">
        <v>6241.9</v>
      </c>
      <c r="W169" s="146" t="n">
        <v>26</v>
      </c>
      <c r="X169" s="63" t="n">
        <v>73.08</v>
      </c>
      <c r="Y169" s="63" t="n">
        <v>1900.08</v>
      </c>
      <c r="Z169" s="146" t="n">
        <v>26</v>
      </c>
      <c r="AA169" s="65" t="n">
        <v>73.08</v>
      </c>
      <c r="AB169" s="65" t="n">
        <v>1900.08</v>
      </c>
      <c r="AC169" s="137" t="n">
        <v>34</v>
      </c>
      <c r="AD169" s="51" t="n">
        <v>98.5</v>
      </c>
      <c r="AE169" s="51" t="n">
        <v>3349</v>
      </c>
    </row>
    <row r="170">
      <c r="A170" s="46" t="inlineStr">
        <is>
          <t>13.2</t>
        </is>
      </c>
      <c r="B170" s="47" t="inlineStr">
        <is>
          <t>TVX-CONTROLE D'ACCES</t>
        </is>
      </c>
      <c r="C170" s="46" t="n"/>
      <c r="D170" s="46" t="n"/>
      <c r="E170" s="46" t="n"/>
      <c r="F170" s="46" t="n"/>
      <c r="G170" s="46" t="n"/>
      <c r="H170" s="46" t="n"/>
      <c r="I170" s="46" t="n"/>
      <c r="J170" s="46" t="n"/>
      <c r="K170" s="46" t="n"/>
      <c r="L170" s="46" t="n"/>
      <c r="M170" s="46" t="n"/>
      <c r="N170" s="46" t="n"/>
      <c r="O170" s="46" t="n"/>
      <c r="P170" s="46" t="n"/>
      <c r="Q170" s="46" t="n"/>
      <c r="R170" s="46" t="n"/>
      <c r="S170" s="46" t="n"/>
      <c r="T170" s="46" t="n"/>
      <c r="U170" s="46" t="n"/>
      <c r="V170" s="46" t="n"/>
      <c r="W170" s="46" t="n"/>
      <c r="X170" s="46" t="n"/>
      <c r="Y170" s="46" t="n"/>
      <c r="Z170" s="46" t="n"/>
      <c r="AA170" s="46" t="n"/>
      <c r="AB170" s="46" t="n"/>
      <c r="AC170" s="46" t="n"/>
      <c r="AD170" s="46" t="n"/>
      <c r="AE170" s="46" t="n"/>
    </row>
    <row r="171">
      <c r="A171" s="5" t="inlineStr">
        <is>
          <t>13.2.1</t>
        </is>
      </c>
      <c r="B171" s="45" t="inlineStr">
        <is>
          <t>TVX-CONT-Portillon d'accès</t>
        </is>
      </c>
      <c r="C171" s="5" t="inlineStr">
        <is>
          <t>u</t>
        </is>
      </c>
      <c r="D171" s="136" t="n">
        <v>1</v>
      </c>
      <c r="E171" s="137" t="n">
        <v>1</v>
      </c>
      <c r="F171" s="51" t="n">
        <v>979.84</v>
      </c>
      <c r="G171" s="51" t="n">
        <v>979.84</v>
      </c>
      <c r="H171" s="146" t="n">
        <v>2</v>
      </c>
      <c r="I171" s="53" t="n">
        <v>3991.56</v>
      </c>
      <c r="J171" s="53" t="n">
        <v>7983.12</v>
      </c>
      <c r="K171" s="146" t="n">
        <v>2</v>
      </c>
      <c r="L171" s="55" t="n">
        <v>3991.56</v>
      </c>
      <c r="M171" s="55" t="n">
        <v>7983.12</v>
      </c>
      <c r="N171" s="140" t="n">
        <v>1</v>
      </c>
      <c r="O171" s="57" t="n">
        <v>3901.95</v>
      </c>
      <c r="P171" s="57" t="n">
        <v>3901.95</v>
      </c>
      <c r="Q171" s="141" t="n">
        <v>1</v>
      </c>
      <c r="R171" s="59" t="n">
        <v>1029.21</v>
      </c>
      <c r="S171" s="59" t="n">
        <v>1029.21</v>
      </c>
      <c r="T171" s="142" t="n">
        <v>1</v>
      </c>
      <c r="U171" s="61" t="n">
        <v>1029.21</v>
      </c>
      <c r="V171" s="61" t="n">
        <v>1029.21</v>
      </c>
      <c r="W171" s="143" t="n">
        <v>1</v>
      </c>
      <c r="X171" s="63" t="n">
        <v>1840.92</v>
      </c>
      <c r="Y171" s="63" t="n">
        <v>1840.92</v>
      </c>
      <c r="Z171" s="144" t="n">
        <v>1</v>
      </c>
      <c r="AA171" s="65" t="n">
        <v>1840.92</v>
      </c>
      <c r="AB171" s="65" t="n">
        <v>1840.92</v>
      </c>
      <c r="AC171" s="137" t="n">
        <v>1</v>
      </c>
      <c r="AD171" s="51" t="n">
        <v>2139.5</v>
      </c>
      <c r="AE171" s="51" t="n">
        <v>2139.5</v>
      </c>
    </row>
    <row r="172">
      <c r="A172" s="5" t="inlineStr">
        <is>
          <t>13.2.2</t>
        </is>
      </c>
      <c r="B172" s="45" t="inlineStr">
        <is>
          <t>TVX-CONT-Potelet de lecteur de badge</t>
        </is>
      </c>
      <c r="C172" s="5" t="inlineStr">
        <is>
          <t>u</t>
        </is>
      </c>
      <c r="D172" s="136" t="n">
        <v>1</v>
      </c>
      <c r="E172" s="137" t="n">
        <v>1</v>
      </c>
      <c r="F172" s="51" t="n">
        <v>156.6</v>
      </c>
      <c r="G172" s="51" t="n">
        <v>156.6</v>
      </c>
      <c r="H172" s="146" t="n">
        <v>2</v>
      </c>
      <c r="I172" s="53" t="n">
        <v>1177.11</v>
      </c>
      <c r="J172" s="53" t="n">
        <v>2354.22</v>
      </c>
      <c r="K172" s="146" t="n">
        <v>2</v>
      </c>
      <c r="L172" s="55" t="n">
        <v>1177.11</v>
      </c>
      <c r="M172" s="55" t="n">
        <v>2354.22</v>
      </c>
      <c r="N172" s="146" t="n">
        <v>2</v>
      </c>
      <c r="O172" s="57" t="n">
        <v>1373.69</v>
      </c>
      <c r="P172" s="57" t="n">
        <v>2747.38</v>
      </c>
      <c r="Q172" s="141" t="n">
        <v>1</v>
      </c>
      <c r="R172" s="59" t="n">
        <v>164.43</v>
      </c>
      <c r="S172" s="59" t="n">
        <v>164.43</v>
      </c>
      <c r="T172" s="142" t="n">
        <v>1</v>
      </c>
      <c r="U172" s="61" t="n">
        <v>164.43</v>
      </c>
      <c r="V172" s="61" t="n">
        <v>164.43</v>
      </c>
      <c r="W172" s="143" t="n">
        <v>1</v>
      </c>
      <c r="X172" s="63" t="n">
        <v>694.26</v>
      </c>
      <c r="Y172" s="63" t="n">
        <v>694.26</v>
      </c>
      <c r="Z172" s="144" t="n">
        <v>1</v>
      </c>
      <c r="AA172" s="65" t="n">
        <v>694.26</v>
      </c>
      <c r="AB172" s="65" t="n">
        <v>694.26</v>
      </c>
      <c r="AC172" s="137" t="n">
        <v>1</v>
      </c>
      <c r="AD172" s="51" t="n">
        <v>373.36</v>
      </c>
      <c r="AE172" s="51" t="n">
        <v>373.36</v>
      </c>
    </row>
    <row r="173">
      <c r="A173" s="5" t="inlineStr">
        <is>
          <t>13.2.3</t>
        </is>
      </c>
      <c r="B173" s="45" t="inlineStr">
        <is>
          <t>TVX-CONT- Portail pivotant motorisé</t>
        </is>
      </c>
      <c r="C173" s="5" t="inlineStr">
        <is>
          <t>u</t>
        </is>
      </c>
      <c r="D173" s="136" t="n">
        <v>2</v>
      </c>
      <c r="E173" s="137" t="n">
        <v>2</v>
      </c>
      <c r="F173" s="51" t="n">
        <v>3768.78</v>
      </c>
      <c r="G173" s="51" t="n">
        <v>7537.56</v>
      </c>
      <c r="H173" s="138" t="n">
        <v>2</v>
      </c>
      <c r="I173" s="53" t="n">
        <v>10031.1</v>
      </c>
      <c r="J173" s="53" t="n">
        <v>20062.2</v>
      </c>
      <c r="K173" s="139" t="n">
        <v>2</v>
      </c>
      <c r="L173" s="55" t="n">
        <v>10031.1</v>
      </c>
      <c r="M173" s="55" t="n">
        <v>20062.2</v>
      </c>
      <c r="N173" s="140" t="n">
        <v>2</v>
      </c>
      <c r="O173" s="57" t="n">
        <v>9358.68</v>
      </c>
      <c r="P173" s="57" t="n">
        <v>18717.36</v>
      </c>
      <c r="Q173" s="141" t="n">
        <v>2</v>
      </c>
      <c r="R173" s="59" t="n">
        <v>3957.63</v>
      </c>
      <c r="S173" s="59" t="n">
        <v>7915.26</v>
      </c>
      <c r="T173" s="142" t="n">
        <v>2</v>
      </c>
      <c r="U173" s="61" t="n">
        <v>3957.63</v>
      </c>
      <c r="V173" s="61" t="n">
        <v>7915.26</v>
      </c>
      <c r="W173" s="143" t="n">
        <v>2</v>
      </c>
      <c r="X173" s="63" t="n">
        <v>9228.959999999999</v>
      </c>
      <c r="Y173" s="63" t="n">
        <v>18457.92</v>
      </c>
      <c r="Z173" s="144" t="n">
        <v>2</v>
      </c>
      <c r="AA173" s="65" t="n">
        <v>9228.959999999999</v>
      </c>
      <c r="AB173" s="65" t="n">
        <v>18457.92</v>
      </c>
      <c r="AC173" s="137" t="n">
        <v>2</v>
      </c>
      <c r="AD173" s="51" t="n">
        <v>8537.959999999999</v>
      </c>
      <c r="AE173" s="51" t="n">
        <v>17075.92</v>
      </c>
    </row>
    <row r="174">
      <c r="A174" s="66" t="n"/>
      <c r="B174" s="67" t="inlineStr">
        <is>
          <t xml:space="preserve">Sous-Total </t>
        </is>
      </c>
      <c r="C174" s="66" t="n"/>
      <c r="D174" s="66" t="n"/>
      <c r="E174" s="66" t="n"/>
      <c r="F174" s="66" t="n"/>
      <c r="G174" s="68">
        <f>SUM(G165:G173)</f>
        <v/>
      </c>
      <c r="H174" s="66" t="n"/>
      <c r="I174" s="66" t="n"/>
      <c r="J174" s="68">
        <f>SUM(J165:J173)</f>
        <v/>
      </c>
      <c r="K174" s="66" t="n"/>
      <c r="L174" s="66" t="n"/>
      <c r="M174" s="68">
        <f>SUM(M165:M173)</f>
        <v/>
      </c>
      <c r="N174" s="66" t="n"/>
      <c r="O174" s="66" t="n"/>
      <c r="P174" s="68">
        <f>SUM(P165:P173)</f>
        <v/>
      </c>
      <c r="Q174" s="66" t="n"/>
      <c r="R174" s="66" t="n"/>
      <c r="S174" s="68">
        <f>SUM(S165:S173)</f>
        <v/>
      </c>
      <c r="T174" s="66" t="n"/>
      <c r="U174" s="66" t="n"/>
      <c r="V174" s="68">
        <f>SUM(V165:V173)</f>
        <v/>
      </c>
      <c r="W174" s="66" t="n"/>
      <c r="X174" s="66" t="n"/>
      <c r="Y174" s="68">
        <f>SUM(Y165:Y173)</f>
        <v/>
      </c>
      <c r="Z174" s="66" t="n"/>
      <c r="AA174" s="66" t="n"/>
      <c r="AB174" s="68">
        <f>SUM(AB165:AB173)</f>
        <v/>
      </c>
      <c r="AC174" s="66" t="n"/>
      <c r="AD174" s="66" t="n"/>
      <c r="AE174" s="68">
        <f>SUM(AE165:AE173)</f>
        <v/>
      </c>
    </row>
    <row r="175">
      <c r="A175" s="135" t="n">
        <v>14</v>
      </c>
      <c r="B175" s="47" t="inlineStr">
        <is>
          <t>TVX - DIVERS</t>
        </is>
      </c>
      <c r="C175" s="46" t="n"/>
      <c r="D175" s="46" t="n"/>
      <c r="E175" s="46" t="n"/>
      <c r="F175" s="46" t="n"/>
      <c r="G175" s="46" t="n"/>
      <c r="H175" s="46" t="n"/>
      <c r="I175" s="46" t="n"/>
      <c r="J175" s="46" t="n"/>
      <c r="K175" s="46" t="n"/>
      <c r="L175" s="46" t="n"/>
      <c r="M175" s="46" t="n"/>
      <c r="N175" s="46" t="n"/>
      <c r="O175" s="46" t="n"/>
      <c r="P175" s="46" t="n"/>
      <c r="Q175" s="46" t="n"/>
      <c r="R175" s="46" t="n"/>
      <c r="S175" s="46" t="n"/>
      <c r="T175" s="46" t="n"/>
      <c r="U175" s="46" t="n"/>
      <c r="V175" s="46" t="n"/>
      <c r="W175" s="46" t="n"/>
      <c r="X175" s="46" t="n"/>
      <c r="Y175" s="46" t="n"/>
      <c r="Z175" s="46" t="n"/>
      <c r="AA175" s="46" t="n"/>
      <c r="AB175" s="46" t="n"/>
      <c r="AC175" s="46" t="n"/>
      <c r="AD175" s="46" t="n"/>
      <c r="AE175" s="46" t="n"/>
    </row>
    <row r="176" ht="30" customHeight="1" s="116">
      <c r="A176" s="5" t="inlineStr">
        <is>
          <t>14.1</t>
        </is>
      </c>
      <c r="B176" s="45" t="inlineStr">
        <is>
          <t>TVX- DIVERS- Bande podotactile en résine blanche avec granulats minéral, de 587,5mm de large</t>
        </is>
      </c>
      <c r="C176" s="5" t="inlineStr">
        <is>
          <t>u</t>
        </is>
      </c>
      <c r="D176" s="136" t="n">
        <v>16</v>
      </c>
      <c r="E176" s="137" t="n">
        <v>16</v>
      </c>
      <c r="F176" s="51" t="n">
        <v>383.67</v>
      </c>
      <c r="G176" s="51" t="n">
        <v>6138.72</v>
      </c>
      <c r="H176" s="138" t="n">
        <v>16</v>
      </c>
      <c r="I176" s="53" t="n">
        <v>71.64</v>
      </c>
      <c r="J176" s="53" t="n">
        <v>1146.24</v>
      </c>
      <c r="K176" s="139" t="n">
        <v>16</v>
      </c>
      <c r="L176" s="55" t="n">
        <v>71.64</v>
      </c>
      <c r="M176" s="55" t="n">
        <v>1146.24</v>
      </c>
      <c r="N176" s="140" t="n">
        <v>16</v>
      </c>
      <c r="O176" s="57" t="n">
        <v>210.83</v>
      </c>
      <c r="P176" s="57" t="n">
        <v>3373.28</v>
      </c>
      <c r="Q176" s="141" t="n">
        <v>16</v>
      </c>
      <c r="R176" s="59" t="n">
        <v>260.39</v>
      </c>
      <c r="S176" s="59" t="n">
        <v>4166.24</v>
      </c>
      <c r="T176" s="142" t="n">
        <v>16</v>
      </c>
      <c r="U176" s="61" t="n">
        <v>260.39</v>
      </c>
      <c r="V176" s="61" t="n">
        <v>4166.24</v>
      </c>
      <c r="W176" s="143" t="n">
        <v>16</v>
      </c>
      <c r="X176" s="63" t="n">
        <v>84.39</v>
      </c>
      <c r="Y176" s="63" t="n">
        <v>1350.24</v>
      </c>
      <c r="Z176" s="144" t="n">
        <v>16</v>
      </c>
      <c r="AA176" s="65" t="n">
        <v>84.39</v>
      </c>
      <c r="AB176" s="65" t="n">
        <v>1350.24</v>
      </c>
      <c r="AC176" s="137" t="n">
        <v>16</v>
      </c>
      <c r="AD176" s="51" t="n">
        <v>126.15</v>
      </c>
      <c r="AE176" s="51" t="n">
        <v>2018.4</v>
      </c>
    </row>
    <row r="177">
      <c r="A177" s="5" t="inlineStr">
        <is>
          <t>14.2</t>
        </is>
      </c>
      <c r="B177" s="45" t="inlineStr">
        <is>
          <t xml:space="preserve">TVX- DIVERS- Potelets type PHMR </t>
        </is>
      </c>
      <c r="C177" s="5" t="inlineStr">
        <is>
          <t>u</t>
        </is>
      </c>
      <c r="D177" s="136" t="n">
        <v>32</v>
      </c>
      <c r="E177" s="137" t="n">
        <v>32</v>
      </c>
      <c r="F177" s="51" t="n">
        <v>190.53</v>
      </c>
      <c r="G177" s="51" t="n">
        <v>6096.96</v>
      </c>
      <c r="H177" s="138" t="n">
        <v>32</v>
      </c>
      <c r="I177" s="53" t="n">
        <v>116.41</v>
      </c>
      <c r="J177" s="53" t="n">
        <v>3725.12</v>
      </c>
      <c r="K177" s="139" t="n">
        <v>32</v>
      </c>
      <c r="L177" s="55" t="n">
        <v>116.41</v>
      </c>
      <c r="M177" s="55" t="n">
        <v>3725.12</v>
      </c>
      <c r="N177" s="140" t="n">
        <v>32</v>
      </c>
      <c r="O177" s="57" t="n">
        <v>113.35</v>
      </c>
      <c r="P177" s="57" t="n">
        <v>3627.2</v>
      </c>
      <c r="Q177" s="141" t="n">
        <v>32</v>
      </c>
      <c r="R177" s="59" t="n">
        <v>174.61</v>
      </c>
      <c r="S177" s="59" t="n">
        <v>5587.52</v>
      </c>
      <c r="T177" s="142" t="n">
        <v>32</v>
      </c>
      <c r="U177" s="61" t="n">
        <v>174.61</v>
      </c>
      <c r="V177" s="61" t="n">
        <v>5587.52</v>
      </c>
      <c r="W177" s="143" t="n">
        <v>32</v>
      </c>
      <c r="X177" s="63" t="n">
        <v>132.24</v>
      </c>
      <c r="Y177" s="63" t="n">
        <v>4231.68</v>
      </c>
      <c r="Z177" s="144" t="n">
        <v>32</v>
      </c>
      <c r="AA177" s="65" t="n">
        <v>132.24</v>
      </c>
      <c r="AB177" s="65" t="n">
        <v>4231.68</v>
      </c>
      <c r="AC177" s="137" t="n">
        <v>32</v>
      </c>
      <c r="AD177" s="51" t="n">
        <v>134.85</v>
      </c>
      <c r="AE177" s="51" t="n">
        <v>4315.2</v>
      </c>
    </row>
    <row r="178">
      <c r="A178" s="5" t="inlineStr">
        <is>
          <t>14.3</t>
        </is>
      </c>
      <c r="B178" s="45" t="inlineStr">
        <is>
          <t>TVX- DIVERS- Borne et balise (type cadastral)</t>
        </is>
      </c>
      <c r="C178" s="5" t="inlineStr">
        <is>
          <t>u</t>
        </is>
      </c>
      <c r="D178" s="136" t="n">
        <v>44</v>
      </c>
      <c r="E178" s="137" t="n">
        <v>44</v>
      </c>
      <c r="F178" s="51" t="n">
        <v>704.7</v>
      </c>
      <c r="G178" s="51" t="n">
        <v>31006.8</v>
      </c>
      <c r="H178" s="138" t="n">
        <v>44</v>
      </c>
      <c r="I178" s="53" t="n">
        <v>130.5</v>
      </c>
      <c r="J178" s="53" t="n">
        <v>5742</v>
      </c>
      <c r="K178" s="139" t="n">
        <v>44</v>
      </c>
      <c r="L178" s="55" t="n">
        <v>130.5</v>
      </c>
      <c r="M178" s="55" t="n">
        <v>5742</v>
      </c>
      <c r="N178" s="140" t="n">
        <v>44</v>
      </c>
      <c r="O178" s="57" t="n">
        <v>22.52</v>
      </c>
      <c r="P178" s="57" t="n">
        <v>990.88</v>
      </c>
      <c r="Q178" s="141" t="n">
        <v>44</v>
      </c>
      <c r="R178" s="59" t="n">
        <v>303.8</v>
      </c>
      <c r="S178" s="59" t="n">
        <v>13367.2</v>
      </c>
      <c r="T178" s="142" t="n">
        <v>44</v>
      </c>
      <c r="U178" s="61" t="n">
        <v>303.8</v>
      </c>
      <c r="V178" s="61" t="n">
        <v>13367.2</v>
      </c>
      <c r="W178" s="143" t="n">
        <v>44</v>
      </c>
      <c r="X178" s="63" t="n">
        <v>224.46</v>
      </c>
      <c r="Y178" s="63" t="n">
        <v>9876.24</v>
      </c>
      <c r="Z178" s="144" t="n">
        <v>44</v>
      </c>
      <c r="AA178" s="65" t="n">
        <v>224.46</v>
      </c>
      <c r="AB178" s="65" t="n">
        <v>9876.24</v>
      </c>
      <c r="AC178" s="137" t="n">
        <v>44</v>
      </c>
      <c r="AD178" s="51" t="n">
        <v>82.65000000000001</v>
      </c>
      <c r="AE178" s="51" t="n">
        <v>3636.6</v>
      </c>
    </row>
    <row r="179" ht="30" customHeight="1" s="116">
      <c r="A179" s="5" t="inlineStr">
        <is>
          <t>14.4</t>
        </is>
      </c>
      <c r="B179" s="45" t="inlineStr">
        <is>
          <t>TVX- DIVERS- Borne lourde fixe acier  Ø 200 chargé de béton axé aux entreé de la pyste cyclable</t>
        </is>
      </c>
      <c r="C179" s="5" t="inlineStr">
        <is>
          <t>u</t>
        </is>
      </c>
      <c r="D179" s="136" t="n">
        <v>4</v>
      </c>
      <c r="E179" s="137" t="n">
        <v>4</v>
      </c>
      <c r="F179" s="51" t="n">
        <v>704.7</v>
      </c>
      <c r="G179" s="51" t="n">
        <v>2818.8</v>
      </c>
      <c r="H179" s="138" t="n">
        <v>4</v>
      </c>
      <c r="I179" s="53" t="n">
        <v>308.85</v>
      </c>
      <c r="J179" s="53" t="n">
        <v>1235.4</v>
      </c>
      <c r="K179" s="139" t="n">
        <v>4</v>
      </c>
      <c r="L179" s="55" t="n">
        <v>308.85</v>
      </c>
      <c r="M179" s="55" t="n">
        <v>1235.4</v>
      </c>
      <c r="N179" s="140" t="n">
        <v>4</v>
      </c>
      <c r="O179" s="57" t="n">
        <v>430.95</v>
      </c>
      <c r="P179" s="57" t="n">
        <v>1723.8</v>
      </c>
      <c r="Q179" s="141" t="n">
        <v>4</v>
      </c>
      <c r="R179" s="59" t="n">
        <v>342.34</v>
      </c>
      <c r="S179" s="59" t="n">
        <v>1369.36</v>
      </c>
      <c r="T179" s="142" t="n">
        <v>4</v>
      </c>
      <c r="U179" s="61" t="n">
        <v>342.34</v>
      </c>
      <c r="V179" s="61" t="n">
        <v>1369.36</v>
      </c>
      <c r="W179" s="143" t="n">
        <v>4</v>
      </c>
      <c r="X179" s="63" t="n">
        <v>359.31</v>
      </c>
      <c r="Y179" s="63" t="n">
        <v>1437.24</v>
      </c>
      <c r="Z179" s="144" t="n">
        <v>4</v>
      </c>
      <c r="AA179" s="65" t="n">
        <v>359.31</v>
      </c>
      <c r="AB179" s="65" t="n">
        <v>1437.24</v>
      </c>
      <c r="AC179" s="137" t="n">
        <v>4</v>
      </c>
      <c r="AD179" s="51" t="n">
        <v>565.5</v>
      </c>
      <c r="AE179" s="51" t="n">
        <v>2262</v>
      </c>
    </row>
    <row r="180" ht="30" customHeight="1" s="116">
      <c r="A180" s="5" t="inlineStr">
        <is>
          <t>14.5</t>
        </is>
      </c>
      <c r="B180" s="45" t="inlineStr">
        <is>
          <t>TVX- DIVERS- Fourniture et pose d'enclos pour conteneurs à ordure ménagère en bois traité (type zone d'activités)</t>
        </is>
      </c>
      <c r="C180" s="5" t="inlineStr">
        <is>
          <t>m</t>
        </is>
      </c>
      <c r="D180" s="136" t="n">
        <v>17</v>
      </c>
      <c r="E180" s="137" t="n">
        <v>17</v>
      </c>
      <c r="F180" s="51" t="n">
        <v>198.97</v>
      </c>
      <c r="G180" s="51" t="n">
        <v>3382.49</v>
      </c>
      <c r="H180" s="138" t="n">
        <v>17</v>
      </c>
      <c r="I180" s="53" t="n">
        <v>182.62</v>
      </c>
      <c r="J180" s="53" t="n">
        <v>3104.54</v>
      </c>
      <c r="K180" s="139" t="n">
        <v>17</v>
      </c>
      <c r="L180" s="55" t="n">
        <v>182.62</v>
      </c>
      <c r="M180" s="55" t="n">
        <v>3104.54</v>
      </c>
      <c r="N180" s="140" t="n">
        <v>17</v>
      </c>
      <c r="O180" s="57" t="n">
        <v>374.67</v>
      </c>
      <c r="P180" s="57" t="n">
        <v>6369.39</v>
      </c>
      <c r="Q180" s="141" t="n">
        <v>17</v>
      </c>
      <c r="R180" s="59" t="n">
        <v>131.11</v>
      </c>
      <c r="S180" s="59" t="n">
        <v>2228.87</v>
      </c>
      <c r="T180" s="142" t="n">
        <v>17</v>
      </c>
      <c r="U180" s="61" t="n">
        <v>131.11</v>
      </c>
      <c r="V180" s="61" t="n">
        <v>2228.87</v>
      </c>
      <c r="W180" s="143" t="n">
        <v>17</v>
      </c>
      <c r="X180" s="63" t="n">
        <v>234.6</v>
      </c>
      <c r="Y180" s="63" t="n">
        <v>3988.2</v>
      </c>
      <c r="Z180" s="144" t="n">
        <v>17</v>
      </c>
      <c r="AA180" s="65" t="n">
        <v>234.6</v>
      </c>
      <c r="AB180" s="65" t="n">
        <v>3988.2</v>
      </c>
      <c r="AC180" s="137" t="n">
        <v>17</v>
      </c>
      <c r="AD180" s="51" t="n">
        <v>164.77</v>
      </c>
      <c r="AE180" s="51" t="n">
        <v>2801.09</v>
      </c>
    </row>
    <row r="181">
      <c r="A181" s="66" t="n"/>
      <c r="B181" s="67" t="inlineStr">
        <is>
          <t xml:space="preserve">Sous-Total </t>
        </is>
      </c>
      <c r="C181" s="66" t="n"/>
      <c r="D181" s="66" t="n"/>
      <c r="E181" s="66" t="n"/>
      <c r="F181" s="66" t="n"/>
      <c r="G181" s="68">
        <f>SUM(G175:G180)</f>
        <v/>
      </c>
      <c r="H181" s="66" t="n"/>
      <c r="I181" s="66" t="n"/>
      <c r="J181" s="68">
        <f>SUM(J175:J180)</f>
        <v/>
      </c>
      <c r="K181" s="66" t="n"/>
      <c r="L181" s="66" t="n"/>
      <c r="M181" s="68">
        <f>SUM(M175:M180)</f>
        <v/>
      </c>
      <c r="N181" s="66" t="n"/>
      <c r="O181" s="66" t="n"/>
      <c r="P181" s="68">
        <f>SUM(P175:P180)</f>
        <v/>
      </c>
      <c r="Q181" s="66" t="n"/>
      <c r="R181" s="66" t="n"/>
      <c r="S181" s="68">
        <f>SUM(S175:S180)</f>
        <v/>
      </c>
      <c r="T181" s="66" t="n"/>
      <c r="U181" s="66" t="n"/>
      <c r="V181" s="68">
        <f>SUM(V175:V180)</f>
        <v/>
      </c>
      <c r="W181" s="66" t="n"/>
      <c r="X181" s="66" t="n"/>
      <c r="Y181" s="68">
        <f>SUM(Y175:Y180)</f>
        <v/>
      </c>
      <c r="Z181" s="66" t="n"/>
      <c r="AA181" s="66" t="n"/>
      <c r="AB181" s="68">
        <f>SUM(AB175:AB180)</f>
        <v/>
      </c>
      <c r="AC181" s="66" t="n"/>
      <c r="AD181" s="66" t="n"/>
      <c r="AE181" s="68">
        <f>SUM(AE175:AE180)</f>
        <v/>
      </c>
    </row>
    <row r="182">
      <c r="A182" s="135" t="n">
        <v>15</v>
      </c>
      <c r="B182" s="47" t="inlineStr">
        <is>
          <t xml:space="preserve">TVX- SIGNALISATION </t>
        </is>
      </c>
      <c r="C182" s="46" t="n"/>
      <c r="D182" s="46" t="n"/>
      <c r="E182" s="46" t="n"/>
      <c r="F182" s="46" t="n"/>
      <c r="G182" s="46" t="n"/>
      <c r="H182" s="46" t="n"/>
      <c r="I182" s="46" t="n"/>
      <c r="J182" s="46" t="n"/>
      <c r="K182" s="46" t="n"/>
      <c r="L182" s="46" t="n"/>
      <c r="M182" s="46" t="n"/>
      <c r="N182" s="46" t="n"/>
      <c r="O182" s="46" t="n"/>
      <c r="P182" s="46" t="n"/>
      <c r="Q182" s="46" t="n"/>
      <c r="R182" s="46" t="n"/>
      <c r="S182" s="46" t="n"/>
      <c r="T182" s="46" t="n"/>
      <c r="U182" s="46" t="n"/>
      <c r="V182" s="46" t="n"/>
      <c r="W182" s="46" t="n"/>
      <c r="X182" s="46" t="n"/>
      <c r="Y182" s="46" t="n"/>
      <c r="Z182" s="46" t="n"/>
      <c r="AA182" s="46" t="n"/>
      <c r="AB182" s="46" t="n"/>
      <c r="AC182" s="46" t="n"/>
      <c r="AD182" s="46" t="n"/>
      <c r="AE182" s="46" t="n"/>
    </row>
    <row r="183" ht="30" customHeight="1" s="116">
      <c r="A183" s="5" t="inlineStr">
        <is>
          <t>15.1</t>
        </is>
      </c>
      <c r="B183" s="45" t="inlineStr">
        <is>
          <t>TVX- SIGNALISATION Routière de Police gamme normale y compris panonceau et support</t>
        </is>
      </c>
      <c r="C183" s="5" t="inlineStr">
        <is>
          <t>u</t>
        </is>
      </c>
      <c r="D183" s="136" t="n">
        <v>10</v>
      </c>
      <c r="E183" s="137" t="n">
        <v>10</v>
      </c>
      <c r="F183" s="51" t="n">
        <v>269.7</v>
      </c>
      <c r="G183" s="51" t="n">
        <v>2697</v>
      </c>
      <c r="H183" s="146" t="n">
        <v>16</v>
      </c>
      <c r="I183" s="53" t="n">
        <v>358.27</v>
      </c>
      <c r="J183" s="53" t="n">
        <v>5732.32</v>
      </c>
      <c r="K183" s="146" t="n">
        <v>16</v>
      </c>
      <c r="L183" s="55" t="n">
        <v>358.27</v>
      </c>
      <c r="M183" s="55" t="n">
        <v>5732.32</v>
      </c>
      <c r="N183" s="146" t="n">
        <v>16</v>
      </c>
      <c r="O183" s="57" t="n">
        <v>261.13</v>
      </c>
      <c r="P183" s="57" t="n">
        <v>4178.08</v>
      </c>
      <c r="Q183" s="146" t="n">
        <v>16</v>
      </c>
      <c r="R183" s="59" t="n">
        <v>274.05</v>
      </c>
      <c r="S183" s="59" t="n">
        <v>4384.8</v>
      </c>
      <c r="T183" s="146" t="n">
        <v>16</v>
      </c>
      <c r="U183" s="61" t="n">
        <v>274.05</v>
      </c>
      <c r="V183" s="61" t="n">
        <v>4384.8</v>
      </c>
      <c r="W183" s="143" t="n">
        <v>10</v>
      </c>
      <c r="X183" s="63" t="n">
        <v>254.91</v>
      </c>
      <c r="Y183" s="63" t="n">
        <v>2549.1</v>
      </c>
      <c r="Z183" s="144" t="n">
        <v>10</v>
      </c>
      <c r="AA183" s="65" t="n">
        <v>254.91</v>
      </c>
      <c r="AB183" s="65" t="n">
        <v>2549.1</v>
      </c>
      <c r="AC183" s="137" t="n">
        <v>10</v>
      </c>
      <c r="AD183" s="51" t="n">
        <v>226.2</v>
      </c>
      <c r="AE183" s="51" t="n">
        <v>2262</v>
      </c>
    </row>
    <row r="184" ht="30" customHeight="1" s="116">
      <c r="A184" s="5" t="inlineStr">
        <is>
          <t>15.2</t>
        </is>
      </c>
      <c r="B184" s="69" t="inlineStr">
        <is>
          <t>TVX-SIGNALISATION HORIZONTALE ROUTIRE - Peinture rétro réfléchissante - Blanche</t>
        </is>
      </c>
      <c r="C184" s="5" t="inlineStr">
        <is>
          <t>m2</t>
        </is>
      </c>
      <c r="D184" s="70" t="inlineStr">
        <is>
          <t>ajouté par Candidat 6</t>
        </is>
      </c>
      <c r="E184" s="136" t="n">
        <v>0</v>
      </c>
      <c r="F184" s="71" t="n">
        <v>0</v>
      </c>
      <c r="G184" s="71" t="n">
        <v>0</v>
      </c>
      <c r="H184" s="136" t="n">
        <v>0</v>
      </c>
      <c r="I184" s="71" t="n">
        <v>0</v>
      </c>
      <c r="J184" s="71" t="n">
        <v>0</v>
      </c>
      <c r="K184" s="136" t="n">
        <v>0</v>
      </c>
      <c r="L184" s="71" t="n">
        <v>0</v>
      </c>
      <c r="M184" s="71" t="n">
        <v>0</v>
      </c>
      <c r="N184" s="136" t="n">
        <v>0</v>
      </c>
      <c r="O184" s="71" t="n">
        <v>0</v>
      </c>
      <c r="P184" s="71" t="n">
        <v>0</v>
      </c>
      <c r="Q184" s="136" t="n">
        <v>0</v>
      </c>
      <c r="R184" s="71" t="n">
        <v>0</v>
      </c>
      <c r="S184" s="71" t="n">
        <v>0</v>
      </c>
      <c r="T184" s="136" t="n">
        <v>0</v>
      </c>
      <c r="U184" s="71" t="n">
        <v>0</v>
      </c>
      <c r="V184" s="71" t="n">
        <v>0</v>
      </c>
      <c r="W184" s="136" t="n">
        <v>0</v>
      </c>
      <c r="X184" s="71" t="n">
        <v>0</v>
      </c>
      <c r="Y184" s="71" t="n">
        <v>0</v>
      </c>
      <c r="Z184" s="136" t="n">
        <v>0</v>
      </c>
      <c r="AA184" s="71" t="n">
        <v>0</v>
      </c>
      <c r="AB184" s="71" t="n">
        <v>0</v>
      </c>
      <c r="AC184" s="145" t="n">
        <v>230</v>
      </c>
      <c r="AD184" s="73" t="n">
        <v>18.91</v>
      </c>
      <c r="AE184" s="73">
        <f>IF(AND(ISNUMBER(AC184),ISNUMBER(AD184)),AC184*AD184,"")</f>
        <v/>
      </c>
    </row>
    <row r="185" ht="30" customHeight="1" s="116">
      <c r="A185" s="5" t="inlineStr">
        <is>
          <t>15.2</t>
        </is>
      </c>
      <c r="B185" s="45" t="inlineStr">
        <is>
          <t>TVX-SIGNALISATION HORIZONTALE ROUTIRE - Peinture rétro réfléchissante - Blanche</t>
        </is>
      </c>
      <c r="C185" s="5" t="inlineStr">
        <is>
          <t>m²</t>
        </is>
      </c>
      <c r="D185" s="136" t="n">
        <v>230</v>
      </c>
      <c r="E185" s="137" t="n">
        <v>230</v>
      </c>
      <c r="F185" s="51" t="n">
        <v>11.95</v>
      </c>
      <c r="G185" s="51" t="n">
        <v>2748.5</v>
      </c>
      <c r="H185" s="138" t="n">
        <v>230</v>
      </c>
      <c r="I185" s="53" t="n">
        <v>13.9</v>
      </c>
      <c r="J185" s="53" t="n">
        <v>3197</v>
      </c>
      <c r="K185" s="139" t="n">
        <v>230</v>
      </c>
      <c r="L185" s="55" t="n">
        <v>13.9</v>
      </c>
      <c r="M185" s="55" t="n">
        <v>3197</v>
      </c>
      <c r="N185" s="140" t="n">
        <v>230</v>
      </c>
      <c r="O185" s="57" t="n">
        <v>14.09</v>
      </c>
      <c r="P185" s="57" t="n">
        <v>3240.7</v>
      </c>
      <c r="Q185" s="141" t="n">
        <v>230</v>
      </c>
      <c r="R185" s="59" t="n">
        <v>11.92</v>
      </c>
      <c r="S185" s="59" t="n">
        <v>2741.6</v>
      </c>
      <c r="T185" s="142" t="n">
        <v>230</v>
      </c>
      <c r="U185" s="61" t="n">
        <v>11.92</v>
      </c>
      <c r="V185" s="61" t="n">
        <v>2741.6</v>
      </c>
      <c r="W185" s="143" t="n">
        <v>230</v>
      </c>
      <c r="X185" s="63" t="n">
        <v>15.05</v>
      </c>
      <c r="Y185" s="63" t="n">
        <v>3461.5</v>
      </c>
      <c r="Z185" s="144" t="n">
        <v>230</v>
      </c>
      <c r="AA185" s="65" t="n">
        <v>15.05</v>
      </c>
      <c r="AB185" s="65" t="n">
        <v>3461.5</v>
      </c>
      <c r="AC185" s="147" t="n">
        <v>0</v>
      </c>
      <c r="AD185" s="76" t="n">
        <v>0</v>
      </c>
      <c r="AE185" s="76" t="n">
        <v>0</v>
      </c>
    </row>
    <row r="186">
      <c r="A186" s="5" t="n"/>
      <c r="B186" s="45" t="n"/>
      <c r="C186" s="5" t="n"/>
      <c r="D186" s="5" t="n"/>
      <c r="E186" s="5" t="n"/>
      <c r="F186" s="5" t="n"/>
      <c r="G186" s="5" t="n"/>
      <c r="H186" s="5" t="n"/>
      <c r="I186" s="5" t="n"/>
      <c r="J186" s="5" t="n"/>
      <c r="K186" s="5" t="n"/>
      <c r="L186" s="5" t="n"/>
      <c r="M186" s="5" t="n"/>
      <c r="N186" s="5" t="n"/>
      <c r="O186" s="5" t="n"/>
      <c r="P186" s="5" t="n"/>
      <c r="Q186" s="5" t="n"/>
      <c r="R186" s="5" t="n"/>
      <c r="S186" s="5" t="n"/>
      <c r="T186" s="5" t="n"/>
      <c r="U186" s="5" t="n"/>
      <c r="V186" s="5" t="n"/>
      <c r="W186" s="5" t="n"/>
      <c r="X186" s="5" t="n"/>
      <c r="Y186" s="5" t="n"/>
      <c r="Z186" s="5" t="n"/>
      <c r="AA186" s="5" t="n"/>
      <c r="AB186" s="5" t="n"/>
      <c r="AC186" s="5" t="n"/>
      <c r="AD186" s="5" t="n"/>
      <c r="AE186" s="5" t="n"/>
    </row>
    <row r="187">
      <c r="A187" s="66" t="n"/>
      <c r="B187" s="67" t="inlineStr">
        <is>
          <t xml:space="preserve">Sous-Total </t>
        </is>
      </c>
      <c r="C187" s="66" t="n"/>
      <c r="D187" s="66" t="n"/>
      <c r="E187" s="66" t="n"/>
      <c r="F187" s="66" t="n"/>
      <c r="G187" s="68">
        <f>SUM(G182:G186)</f>
        <v/>
      </c>
      <c r="H187" s="66" t="n"/>
      <c r="I187" s="66" t="n"/>
      <c r="J187" s="68">
        <f>SUM(J182:J186)</f>
        <v/>
      </c>
      <c r="K187" s="66" t="n"/>
      <c r="L187" s="66" t="n"/>
      <c r="M187" s="68">
        <f>SUM(M182:M186)</f>
        <v/>
      </c>
      <c r="N187" s="66" t="n"/>
      <c r="O187" s="66" t="n"/>
      <c r="P187" s="68">
        <f>SUM(P182:P186)</f>
        <v/>
      </c>
      <c r="Q187" s="66" t="n"/>
      <c r="R187" s="66" t="n"/>
      <c r="S187" s="68">
        <f>SUM(S182:S186)</f>
        <v/>
      </c>
      <c r="T187" s="66" t="n"/>
      <c r="U187" s="66" t="n"/>
      <c r="V187" s="68">
        <f>SUM(V182:V186)</f>
        <v/>
      </c>
      <c r="W187" s="66" t="n"/>
      <c r="X187" s="66" t="n"/>
      <c r="Y187" s="68">
        <f>SUM(Y182:Y186)</f>
        <v/>
      </c>
      <c r="Z187" s="66" t="n"/>
      <c r="AA187" s="66" t="n"/>
      <c r="AB187" s="68">
        <f>SUM(AB182:AB186)</f>
        <v/>
      </c>
      <c r="AC187" s="66" t="n"/>
      <c r="AD187" s="66" t="n"/>
      <c r="AE187" s="68">
        <f>SUM(AE182:AE186)</f>
        <v/>
      </c>
    </row>
    <row r="188">
      <c r="A188" s="135" t="n">
        <v>16</v>
      </c>
      <c r="B188" s="47" t="inlineStr">
        <is>
          <t>TVX-ESV - ESPACES VERT</t>
        </is>
      </c>
      <c r="C188" s="46" t="n"/>
      <c r="D188" s="46" t="n"/>
      <c r="E188" s="46" t="n"/>
      <c r="F188" s="46" t="n"/>
      <c r="G188" s="46" t="n"/>
      <c r="H188" s="46" t="n"/>
      <c r="I188" s="46" t="n"/>
      <c r="J188" s="46" t="n"/>
      <c r="K188" s="46" t="n"/>
      <c r="L188" s="46" t="n"/>
      <c r="M188" s="46" t="n"/>
      <c r="N188" s="46" t="n"/>
      <c r="O188" s="46" t="n"/>
      <c r="P188" s="46" t="n"/>
      <c r="Q188" s="46" t="n"/>
      <c r="R188" s="46" t="n"/>
      <c r="S188" s="46" t="n"/>
      <c r="T188" s="46" t="n"/>
      <c r="U188" s="46" t="n"/>
      <c r="V188" s="46" t="n"/>
      <c r="W188" s="46" t="n"/>
      <c r="X188" s="46" t="n"/>
      <c r="Y188" s="46" t="n"/>
      <c r="Z188" s="46" t="n"/>
      <c r="AA188" s="46" t="n"/>
      <c r="AB188" s="46" t="n"/>
      <c r="AC188" s="46" t="n"/>
      <c r="AD188" s="46" t="n"/>
      <c r="AE188" s="46" t="n"/>
    </row>
    <row r="189" ht="30" customHeight="1" s="116">
      <c r="A189" s="5" t="inlineStr">
        <is>
          <t>16.1</t>
        </is>
      </c>
      <c r="B189" s="45" t="inlineStr">
        <is>
          <t xml:space="preserve">TVX-ESV- Reprise sur stock de la terre végétale, émiettage et mise en place suite remodelage </t>
        </is>
      </c>
      <c r="C189" s="5" t="inlineStr">
        <is>
          <t>m3</t>
        </is>
      </c>
      <c r="D189" s="136" t="n">
        <v>2530</v>
      </c>
      <c r="E189" s="137" t="n">
        <v>2530</v>
      </c>
      <c r="F189" s="51" t="n">
        <v>15.77</v>
      </c>
      <c r="G189" s="51" t="n">
        <v>39898.1</v>
      </c>
      <c r="H189" s="138" t="n">
        <v>2530</v>
      </c>
      <c r="I189" s="53" t="n">
        <v>11.4</v>
      </c>
      <c r="J189" s="53" t="n">
        <v>28842</v>
      </c>
      <c r="K189" s="139" t="n">
        <v>2530</v>
      </c>
      <c r="L189" s="55" t="n">
        <v>11.4</v>
      </c>
      <c r="M189" s="55" t="n">
        <v>28842</v>
      </c>
      <c r="N189" s="146" t="n">
        <v>2622</v>
      </c>
      <c r="O189" s="57" t="n">
        <v>13.22</v>
      </c>
      <c r="P189" s="57" t="n">
        <v>34662.84</v>
      </c>
      <c r="Q189" s="146" t="n">
        <v>1190</v>
      </c>
      <c r="R189" s="59" t="n">
        <v>12.07</v>
      </c>
      <c r="S189" s="59" t="n">
        <v>14363.3</v>
      </c>
      <c r="T189" s="146" t="n">
        <v>1190</v>
      </c>
      <c r="U189" s="61" t="n">
        <v>12.07</v>
      </c>
      <c r="V189" s="61" t="n">
        <v>14363.3</v>
      </c>
      <c r="W189" s="146" t="n">
        <v>3206</v>
      </c>
      <c r="X189" s="63" t="n">
        <v>7.72</v>
      </c>
      <c r="Y189" s="63" t="n">
        <v>24750.32</v>
      </c>
      <c r="Z189" s="146" t="n">
        <v>3206</v>
      </c>
      <c r="AA189" s="65" t="n">
        <v>7.72</v>
      </c>
      <c r="AB189" s="65" t="n">
        <v>24750.32</v>
      </c>
      <c r="AC189" s="137" t="n">
        <v>2530</v>
      </c>
      <c r="AD189" s="51" t="n">
        <v>7.83</v>
      </c>
      <c r="AE189" s="51" t="n">
        <v>19809.9</v>
      </c>
    </row>
    <row r="190" ht="45" customHeight="1" s="116">
      <c r="A190" s="5" t="inlineStr">
        <is>
          <t>16.2</t>
        </is>
      </c>
      <c r="B190" s="45" t="inlineStr">
        <is>
          <t xml:space="preserve">TVX-ESV- Fourniture de Terre végétale d'apport (dépôts non appartenant au Maître d'Ouvrage), transport à pied d'œuvre et mise en œuvre sur les surfaces planes ou en talus </t>
        </is>
      </c>
      <c r="C190" s="5" t="inlineStr">
        <is>
          <t>M3</t>
        </is>
      </c>
      <c r="D190" s="136" t="n">
        <v>2225</v>
      </c>
      <c r="E190" s="137" t="n">
        <v>2225</v>
      </c>
      <c r="F190" s="51" t="n">
        <v>41.75</v>
      </c>
      <c r="G190" s="51" t="n">
        <v>92893.75</v>
      </c>
      <c r="H190" s="138" t="n">
        <v>2225</v>
      </c>
      <c r="I190" s="53" t="n">
        <v>35.9</v>
      </c>
      <c r="J190" s="53" t="n">
        <v>79877.5</v>
      </c>
      <c r="K190" s="139" t="n">
        <v>2225</v>
      </c>
      <c r="L190" s="55" t="n">
        <v>35.9</v>
      </c>
      <c r="M190" s="55" t="n">
        <v>79877.5</v>
      </c>
      <c r="N190" s="146" t="n">
        <v>1573</v>
      </c>
      <c r="O190" s="57" t="n">
        <v>39.24</v>
      </c>
      <c r="P190" s="57" t="n">
        <v>61724.52</v>
      </c>
      <c r="Q190" s="146" t="n">
        <v>2913</v>
      </c>
      <c r="R190" s="59" t="n">
        <v>35.83</v>
      </c>
      <c r="S190" s="59" t="n">
        <v>104372.79</v>
      </c>
      <c r="T190" s="146" t="n">
        <v>2913</v>
      </c>
      <c r="U190" s="61" t="n">
        <v>35.83</v>
      </c>
      <c r="V190" s="61" t="n">
        <v>104372.79</v>
      </c>
      <c r="W190" s="146" t="n">
        <v>1549</v>
      </c>
      <c r="X190" s="63" t="n">
        <v>26.48</v>
      </c>
      <c r="Y190" s="63" t="n">
        <v>41017.52</v>
      </c>
      <c r="Z190" s="146" t="n">
        <v>1549</v>
      </c>
      <c r="AA190" s="65" t="n">
        <v>26.48</v>
      </c>
      <c r="AB190" s="65" t="n">
        <v>41017.52</v>
      </c>
      <c r="AC190" s="137" t="n">
        <v>2225</v>
      </c>
      <c r="AD190" s="51" t="n">
        <v>14</v>
      </c>
      <c r="AE190" s="51" t="n">
        <v>31150</v>
      </c>
    </row>
    <row r="191" ht="45" customHeight="1" s="116">
      <c r="A191" s="5" t="inlineStr">
        <is>
          <t>16.3</t>
        </is>
      </c>
      <c r="B191" s="45" t="inlineStr">
        <is>
          <t>TVX-ESV- Analyse d de la Terre Végétale et incorporation des améliorations de sols (engrais NPK, épandage de matière organique etc)</t>
        </is>
      </c>
      <c r="C191" s="5" t="inlineStr">
        <is>
          <t>m2</t>
        </is>
      </c>
      <c r="D191" s="136" t="n">
        <v>16675</v>
      </c>
      <c r="E191" s="137" t="n">
        <v>16675</v>
      </c>
      <c r="F191" s="51" t="n">
        <v>1.85</v>
      </c>
      <c r="G191" s="51" t="n">
        <v>30848.75</v>
      </c>
      <c r="H191" s="138" t="n">
        <v>16675</v>
      </c>
      <c r="I191" s="53" t="n">
        <v>0.04</v>
      </c>
      <c r="J191" s="53" t="n">
        <v>667</v>
      </c>
      <c r="K191" s="139" t="n">
        <v>16675</v>
      </c>
      <c r="L191" s="55" t="n">
        <v>0.04</v>
      </c>
      <c r="M191" s="55" t="n">
        <v>667</v>
      </c>
      <c r="N191" s="146" t="n">
        <v>13741</v>
      </c>
      <c r="O191" s="57" t="n">
        <v>0.09</v>
      </c>
      <c r="P191" s="57" t="n">
        <v>1236.69</v>
      </c>
      <c r="Q191" s="146" t="n">
        <v>13741</v>
      </c>
      <c r="R191" s="59" t="n">
        <v>0.08</v>
      </c>
      <c r="S191" s="59" t="n">
        <v>1099.28</v>
      </c>
      <c r="T191" s="146" t="n">
        <v>13741</v>
      </c>
      <c r="U191" s="61" t="n">
        <v>0.08</v>
      </c>
      <c r="V191" s="61" t="n">
        <v>1099.28</v>
      </c>
      <c r="W191" s="143" t="n">
        <v>16675</v>
      </c>
      <c r="X191" s="63" t="n">
        <v>1.89</v>
      </c>
      <c r="Y191" s="63" t="n">
        <v>31515.75</v>
      </c>
      <c r="Z191" s="144" t="n">
        <v>16675</v>
      </c>
      <c r="AA191" s="65" t="n">
        <v>1.89</v>
      </c>
      <c r="AB191" s="65" t="n">
        <v>31515.75</v>
      </c>
      <c r="AC191" s="137" t="n">
        <v>16675</v>
      </c>
      <c r="AD191" s="51" t="n">
        <v>0.42</v>
      </c>
      <c r="AE191" s="51" t="n">
        <v>7003.5</v>
      </c>
    </row>
    <row r="192" ht="30" customHeight="1" s="116">
      <c r="A192" s="5" t="inlineStr">
        <is>
          <t>16.4</t>
        </is>
      </c>
      <c r="B192" s="45" t="inlineStr">
        <is>
          <t xml:space="preserve">TVX-ESV- Fourniture et mise en place et incorporation de terreau </t>
        </is>
      </c>
      <c r="C192" s="5" t="inlineStr">
        <is>
          <t>m3</t>
        </is>
      </c>
      <c r="D192" s="136" t="n">
        <v>115</v>
      </c>
      <c r="E192" s="137" t="n">
        <v>115</v>
      </c>
      <c r="F192" s="51" t="n">
        <v>51.01</v>
      </c>
      <c r="G192" s="51" t="n">
        <v>5866.15</v>
      </c>
      <c r="H192" s="138" t="n">
        <v>115</v>
      </c>
      <c r="I192" s="53" t="n">
        <v>137.99</v>
      </c>
      <c r="J192" s="53" t="n">
        <v>15868.85</v>
      </c>
      <c r="K192" s="139" t="n">
        <v>115</v>
      </c>
      <c r="L192" s="55" t="n">
        <v>137.99</v>
      </c>
      <c r="M192" s="55" t="n">
        <v>15868.85</v>
      </c>
      <c r="N192" s="146" t="n">
        <v>573</v>
      </c>
      <c r="O192" s="57" t="n">
        <v>25.32</v>
      </c>
      <c r="P192" s="57" t="n">
        <v>14508.36</v>
      </c>
      <c r="Q192" s="146" t="n">
        <v>573</v>
      </c>
      <c r="R192" s="59" t="n">
        <v>23.12</v>
      </c>
      <c r="S192" s="59" t="n">
        <v>13247.76</v>
      </c>
      <c r="T192" s="146" t="n">
        <v>573</v>
      </c>
      <c r="U192" s="61" t="n">
        <v>23.12</v>
      </c>
      <c r="V192" s="61" t="n">
        <v>13247.76</v>
      </c>
      <c r="W192" s="143" t="n">
        <v>115</v>
      </c>
      <c r="X192" s="63" t="n">
        <v>48.72</v>
      </c>
      <c r="Y192" s="63" t="n">
        <v>5602.8</v>
      </c>
      <c r="Z192" s="144" t="n">
        <v>115</v>
      </c>
      <c r="AA192" s="65" t="n">
        <v>48.72</v>
      </c>
      <c r="AB192" s="65" t="n">
        <v>5602.8</v>
      </c>
      <c r="AC192" s="137" t="n">
        <v>115</v>
      </c>
      <c r="AD192" s="51" t="n">
        <v>36.12</v>
      </c>
      <c r="AE192" s="51" t="n">
        <v>4153.8</v>
      </c>
    </row>
    <row r="193" ht="45" customHeight="1" s="116">
      <c r="A193" s="5" t="inlineStr">
        <is>
          <t>16.5</t>
        </is>
      </c>
      <c r="B193" s="69" t="inlineStr">
        <is>
          <t>TVX-ESV- Engazonnement y compris l'arrosage, l'entretien pendant la période de levée des graines et  la première tonte- dosage 40g/m²</t>
        </is>
      </c>
      <c r="C193" s="5" t="inlineStr">
        <is>
          <t>m2</t>
        </is>
      </c>
      <c r="D193" s="70" t="inlineStr">
        <is>
          <t>ajouté par Candidat 6</t>
        </is>
      </c>
      <c r="E193" s="136" t="n">
        <v>0</v>
      </c>
      <c r="F193" s="71" t="n">
        <v>0</v>
      </c>
      <c r="G193" s="71" t="n">
        <v>0</v>
      </c>
      <c r="H193" s="136" t="n">
        <v>0</v>
      </c>
      <c r="I193" s="71" t="n">
        <v>0</v>
      </c>
      <c r="J193" s="71" t="n">
        <v>0</v>
      </c>
      <c r="K193" s="136" t="n">
        <v>0</v>
      </c>
      <c r="L193" s="71" t="n">
        <v>0</v>
      </c>
      <c r="M193" s="71" t="n">
        <v>0</v>
      </c>
      <c r="N193" s="136" t="n">
        <v>0</v>
      </c>
      <c r="O193" s="71" t="n">
        <v>0</v>
      </c>
      <c r="P193" s="71" t="n">
        <v>0</v>
      </c>
      <c r="Q193" s="136" t="n">
        <v>0</v>
      </c>
      <c r="R193" s="71" t="n">
        <v>0</v>
      </c>
      <c r="S193" s="71" t="n">
        <v>0</v>
      </c>
      <c r="T193" s="136" t="n">
        <v>0</v>
      </c>
      <c r="U193" s="71" t="n">
        <v>0</v>
      </c>
      <c r="V193" s="71" t="n">
        <v>0</v>
      </c>
      <c r="W193" s="136" t="n">
        <v>0</v>
      </c>
      <c r="X193" s="71" t="n">
        <v>0</v>
      </c>
      <c r="Y193" s="71" t="n">
        <v>0</v>
      </c>
      <c r="Z193" s="136" t="n">
        <v>0</v>
      </c>
      <c r="AA193" s="71" t="n">
        <v>0</v>
      </c>
      <c r="AB193" s="71" t="n">
        <v>0</v>
      </c>
      <c r="AC193" s="145" t="n">
        <v>14651</v>
      </c>
      <c r="AD193" s="73" t="n">
        <v>1.33</v>
      </c>
      <c r="AE193" s="73">
        <f>IF(AND(ISNUMBER(AC193),ISNUMBER(AD193)),AC193*AD193,"")</f>
        <v/>
      </c>
    </row>
    <row r="194" ht="45" customHeight="1" s="116">
      <c r="A194" s="5" t="inlineStr">
        <is>
          <t>16.5</t>
        </is>
      </c>
      <c r="B194" s="45" t="inlineStr">
        <is>
          <t>TVX-ESV- Engazonnement y compris l'arrosage, l'entretien pendant la période de levée des graines et  la première tonte- dosage 40g/m²</t>
        </is>
      </c>
      <c r="C194" s="5" t="inlineStr">
        <is>
          <t>m²</t>
        </is>
      </c>
      <c r="D194" s="136" t="n">
        <v>14651</v>
      </c>
      <c r="E194" s="137" t="n">
        <v>14651</v>
      </c>
      <c r="F194" s="51" t="n">
        <v>2.04</v>
      </c>
      <c r="G194" s="51" t="n">
        <v>29888.04</v>
      </c>
      <c r="H194" s="138" t="n">
        <v>14651</v>
      </c>
      <c r="I194" s="53" t="n">
        <v>2.31</v>
      </c>
      <c r="J194" s="53" t="n">
        <v>33843.81</v>
      </c>
      <c r="K194" s="139" t="n">
        <v>14651</v>
      </c>
      <c r="L194" s="55" t="n">
        <v>2.31</v>
      </c>
      <c r="M194" s="55" t="n">
        <v>33843.81</v>
      </c>
      <c r="N194" s="146" t="n">
        <v>11454</v>
      </c>
      <c r="O194" s="57" t="n">
        <v>1.6</v>
      </c>
      <c r="P194" s="57" t="n">
        <v>18326.4</v>
      </c>
      <c r="Q194" s="146" t="n">
        <v>11454</v>
      </c>
      <c r="R194" s="59" t="n">
        <v>1.46</v>
      </c>
      <c r="S194" s="59" t="n">
        <v>16722.84</v>
      </c>
      <c r="T194" s="146" t="n">
        <v>11454</v>
      </c>
      <c r="U194" s="61" t="n">
        <v>1.46</v>
      </c>
      <c r="V194" s="61" t="n">
        <v>16722.84</v>
      </c>
      <c r="W194" s="143" t="n">
        <v>14651</v>
      </c>
      <c r="X194" s="63" t="n">
        <v>1.59</v>
      </c>
      <c r="Y194" s="63" t="n">
        <v>23295.09</v>
      </c>
      <c r="Z194" s="144" t="n">
        <v>14651</v>
      </c>
      <c r="AA194" s="65" t="n">
        <v>1.59</v>
      </c>
      <c r="AB194" s="65" t="n">
        <v>23295.09</v>
      </c>
      <c r="AC194" s="147" t="n">
        <v>0</v>
      </c>
      <c r="AD194" s="76" t="n">
        <v>0</v>
      </c>
      <c r="AE194" s="76" t="n">
        <v>0</v>
      </c>
    </row>
    <row r="195" ht="45" customHeight="1" s="116">
      <c r="A195" s="5" t="inlineStr">
        <is>
          <t>16.6</t>
        </is>
      </c>
      <c r="B195" s="45" t="inlineStr">
        <is>
          <t xml:space="preserve">TVX-ESV- Fourniture et mise en place de paillage de pouzzolanne 10/20 qualité décor sur une épaisseur de 8 cm sous haie </t>
        </is>
      </c>
      <c r="C195" s="5" t="inlineStr">
        <is>
          <t>m3</t>
        </is>
      </c>
      <c r="D195" s="152" t="n">
        <v>68.08</v>
      </c>
      <c r="E195" s="153" t="n">
        <v>68.08</v>
      </c>
      <c r="F195" s="51" t="n">
        <v>69.90000000000001</v>
      </c>
      <c r="G195" s="51" t="n">
        <v>4758.79</v>
      </c>
      <c r="H195" s="154" t="n">
        <v>68.08</v>
      </c>
      <c r="I195" s="53" t="n">
        <v>130.8</v>
      </c>
      <c r="J195" s="53" t="n">
        <v>8904.860000000001</v>
      </c>
      <c r="K195" s="155" t="n">
        <v>68.08</v>
      </c>
      <c r="L195" s="55" t="n">
        <v>130.8</v>
      </c>
      <c r="M195" s="55" t="n">
        <v>8904.860000000001</v>
      </c>
      <c r="N195" s="146" t="n">
        <v>38</v>
      </c>
      <c r="O195" s="57" t="n">
        <v>140.41</v>
      </c>
      <c r="P195" s="57" t="n">
        <v>5335.58</v>
      </c>
      <c r="Q195" s="146" t="n">
        <v>38</v>
      </c>
      <c r="R195" s="59" t="n">
        <v>128.23</v>
      </c>
      <c r="S195" s="59" t="n">
        <v>4872.74</v>
      </c>
      <c r="T195" s="146" t="n">
        <v>38</v>
      </c>
      <c r="U195" s="61" t="n">
        <v>128.23</v>
      </c>
      <c r="V195" s="61" t="n">
        <v>4872.74</v>
      </c>
      <c r="W195" s="158" t="n">
        <v>68.08</v>
      </c>
      <c r="X195" s="63" t="n">
        <v>79.43000000000001</v>
      </c>
      <c r="Y195" s="63" t="n">
        <v>5407.59</v>
      </c>
      <c r="Z195" s="159" t="n">
        <v>68.08</v>
      </c>
      <c r="AA195" s="65" t="n">
        <v>79.43000000000001</v>
      </c>
      <c r="AB195" s="65" t="n">
        <v>5407.59</v>
      </c>
      <c r="AC195" s="153" t="n">
        <v>68.08</v>
      </c>
      <c r="AD195" s="51" t="n">
        <v>140.94</v>
      </c>
      <c r="AE195" s="51" t="n">
        <v>9595.200000000001</v>
      </c>
    </row>
    <row r="196" ht="30" customHeight="1" s="116">
      <c r="A196" s="5" t="inlineStr">
        <is>
          <t>16.6.0</t>
        </is>
      </c>
      <c r="B196" s="69" t="inlineStr">
        <is>
          <t>TRX-ESV Fourniture et mise en place de paillage de type BRF sur 8 cm sous haie, massifs et pieds d'arbres</t>
        </is>
      </c>
      <c r="C196" s="5" t="inlineStr">
        <is>
          <t>m3</t>
        </is>
      </c>
      <c r="D196" s="70" t="inlineStr">
        <is>
          <t>ajouté par Candidat 4</t>
        </is>
      </c>
      <c r="E196" s="136" t="n">
        <v>0</v>
      </c>
      <c r="F196" s="71" t="n">
        <v>0</v>
      </c>
      <c r="G196" s="71" t="n">
        <v>0</v>
      </c>
      <c r="H196" s="136" t="n">
        <v>0</v>
      </c>
      <c r="I196" s="71" t="n">
        <v>0</v>
      </c>
      <c r="J196" s="71" t="n">
        <v>0</v>
      </c>
      <c r="K196" s="136" t="n">
        <v>0</v>
      </c>
      <c r="L196" s="71" t="n">
        <v>0</v>
      </c>
      <c r="M196" s="71" t="n">
        <v>0</v>
      </c>
      <c r="N196" s="136" t="n">
        <v>0</v>
      </c>
      <c r="O196" s="71" t="n">
        <v>0</v>
      </c>
      <c r="P196" s="71" t="n">
        <v>0</v>
      </c>
      <c r="Q196" s="145" t="n">
        <v>108</v>
      </c>
      <c r="R196" s="73" t="n">
        <v>49.63</v>
      </c>
      <c r="S196" s="73">
        <f>IF(AND(ISNUMBER(Q196),ISNUMBER(R196)),Q196*R196,"")</f>
        <v/>
      </c>
      <c r="T196" s="136" t="n">
        <v>0</v>
      </c>
      <c r="U196" s="71" t="n">
        <v>0</v>
      </c>
      <c r="V196" s="71" t="n">
        <v>0</v>
      </c>
      <c r="W196" s="136" t="n">
        <v>0</v>
      </c>
      <c r="X196" s="71" t="n">
        <v>0</v>
      </c>
      <c r="Y196" s="71" t="n">
        <v>0</v>
      </c>
      <c r="Z196" s="136" t="n">
        <v>0</v>
      </c>
      <c r="AA196" s="71" t="n">
        <v>0</v>
      </c>
      <c r="AB196" s="71" t="n">
        <v>0</v>
      </c>
      <c r="AC196" s="136" t="n">
        <v>0</v>
      </c>
      <c r="AD196" s="71" t="n">
        <v>0</v>
      </c>
      <c r="AE196" s="71" t="n">
        <v>0</v>
      </c>
    </row>
    <row r="197" ht="30" customHeight="1" s="116">
      <c r="A197" s="5" t="inlineStr">
        <is>
          <t>16.6.0</t>
        </is>
      </c>
      <c r="B197" s="69" t="inlineStr">
        <is>
          <t>TRX-ESV Fourniture et mise en place de paillage de type BRF sur 8 cm sous haie, massifs et pieds d'arbres</t>
        </is>
      </c>
      <c r="C197" s="5" t="inlineStr">
        <is>
          <t>m3</t>
        </is>
      </c>
      <c r="D197" s="70" t="inlineStr">
        <is>
          <t>ajouté par Candidat 4 — variante 1</t>
        </is>
      </c>
      <c r="E197" s="136" t="n">
        <v>0</v>
      </c>
      <c r="F197" s="71" t="n">
        <v>0</v>
      </c>
      <c r="G197" s="71" t="n">
        <v>0</v>
      </c>
      <c r="H197" s="136" t="n">
        <v>0</v>
      </c>
      <c r="I197" s="71" t="n">
        <v>0</v>
      </c>
      <c r="J197" s="71" t="n">
        <v>0</v>
      </c>
      <c r="K197" s="136" t="n">
        <v>0</v>
      </c>
      <c r="L197" s="71" t="n">
        <v>0</v>
      </c>
      <c r="M197" s="71" t="n">
        <v>0</v>
      </c>
      <c r="N197" s="136" t="n">
        <v>0</v>
      </c>
      <c r="O197" s="71" t="n">
        <v>0</v>
      </c>
      <c r="P197" s="71" t="n">
        <v>0</v>
      </c>
      <c r="Q197" s="136" t="n">
        <v>0</v>
      </c>
      <c r="R197" s="71" t="n">
        <v>0</v>
      </c>
      <c r="S197" s="71" t="n">
        <v>0</v>
      </c>
      <c r="T197" s="145" t="n">
        <v>108</v>
      </c>
      <c r="U197" s="73" t="n">
        <v>49.63</v>
      </c>
      <c r="V197" s="73">
        <f>IF(AND(ISNUMBER(T197),ISNUMBER(U197)),T197*U197,"")</f>
        <v/>
      </c>
      <c r="W197" s="136" t="n">
        <v>0</v>
      </c>
      <c r="X197" s="71" t="n">
        <v>0</v>
      </c>
      <c r="Y197" s="71" t="n">
        <v>0</v>
      </c>
      <c r="Z197" s="136" t="n">
        <v>0</v>
      </c>
      <c r="AA197" s="71" t="n">
        <v>0</v>
      </c>
      <c r="AB197" s="71" t="n">
        <v>0</v>
      </c>
      <c r="AC197" s="136" t="n">
        <v>0</v>
      </c>
      <c r="AD197" s="71" t="n">
        <v>0</v>
      </c>
      <c r="AE197" s="71" t="n">
        <v>0</v>
      </c>
    </row>
    <row r="198" ht="30" customHeight="1" s="116">
      <c r="A198" s="46" t="inlineStr">
        <is>
          <t>16.6</t>
        </is>
      </c>
      <c r="B198" s="47" t="inlineStr">
        <is>
          <t>TVX-ESV- Fourniture et mise en place d'haies champêtres espèce persistante 150/175</t>
        </is>
      </c>
      <c r="C198" s="46" t="n"/>
      <c r="D198" s="46" t="n"/>
      <c r="E198" s="46" t="n"/>
      <c r="F198" s="46" t="n"/>
      <c r="G198" s="46" t="n"/>
      <c r="H198" s="46" t="n"/>
      <c r="I198" s="46" t="n"/>
      <c r="J198" s="46" t="n"/>
      <c r="K198" s="46" t="n"/>
      <c r="L198" s="46" t="n"/>
      <c r="M198" s="46" t="n"/>
      <c r="N198" s="46" t="n"/>
      <c r="O198" s="46" t="n"/>
      <c r="P198" s="46" t="n"/>
      <c r="Q198" s="46" t="n"/>
      <c r="R198" s="46" t="n"/>
      <c r="S198" s="46" t="n"/>
      <c r="T198" s="46" t="n"/>
      <c r="U198" s="46" t="n"/>
      <c r="V198" s="46" t="n"/>
      <c r="W198" s="46" t="n"/>
      <c r="X198" s="46" t="n"/>
      <c r="Y198" s="46" t="n"/>
      <c r="Z198" s="46" t="n"/>
      <c r="AA198" s="46" t="n"/>
      <c r="AB198" s="46" t="n"/>
      <c r="AC198" s="46" t="n"/>
      <c r="AD198" s="46" t="n"/>
      <c r="AE198" s="46" t="n"/>
    </row>
    <row r="199">
      <c r="A199" s="5" t="inlineStr">
        <is>
          <t>16.6.1</t>
        </is>
      </c>
      <c r="B199" s="45" t="inlineStr">
        <is>
          <t xml:space="preserve">Osmantus X Burkwoodii, </t>
        </is>
      </c>
      <c r="C199" s="5" t="inlineStr">
        <is>
          <t>u</t>
        </is>
      </c>
      <c r="D199" s="136" t="n">
        <v>50</v>
      </c>
      <c r="E199" s="137" t="n">
        <v>50</v>
      </c>
      <c r="F199" s="51" t="n">
        <v>80.84999999999999</v>
      </c>
      <c r="G199" s="51" t="n">
        <v>4042.5</v>
      </c>
      <c r="H199" s="138" t="n">
        <v>50</v>
      </c>
      <c r="I199" s="53" t="n">
        <v>66.22</v>
      </c>
      <c r="J199" s="53" t="n">
        <v>3311</v>
      </c>
      <c r="K199" s="139" t="n">
        <v>50</v>
      </c>
      <c r="L199" s="55" t="n">
        <v>66.22</v>
      </c>
      <c r="M199" s="55" t="n">
        <v>3311</v>
      </c>
      <c r="N199" s="146" t="n">
        <v>55</v>
      </c>
      <c r="O199" s="57" t="n">
        <v>185.89</v>
      </c>
      <c r="P199" s="57" t="n">
        <v>10223.95</v>
      </c>
      <c r="Q199" s="146" t="n">
        <v>55</v>
      </c>
      <c r="R199" s="59" t="n">
        <v>169.74</v>
      </c>
      <c r="S199" s="59" t="n">
        <v>9335.700000000001</v>
      </c>
      <c r="T199" s="146" t="n">
        <v>55</v>
      </c>
      <c r="U199" s="61" t="n">
        <v>169.74</v>
      </c>
      <c r="V199" s="61" t="n">
        <v>9335.700000000001</v>
      </c>
      <c r="W199" s="143" t="n">
        <v>50</v>
      </c>
      <c r="X199" s="63" t="n">
        <v>82.73999999999999</v>
      </c>
      <c r="Y199" s="63" t="n">
        <v>4137</v>
      </c>
      <c r="Z199" s="144" t="n">
        <v>50</v>
      </c>
      <c r="AA199" s="65" t="n">
        <v>82.73999999999999</v>
      </c>
      <c r="AB199" s="65" t="n">
        <v>4137</v>
      </c>
      <c r="AC199" s="137" t="n">
        <v>50</v>
      </c>
      <c r="AD199" s="51" t="n">
        <v>89.61</v>
      </c>
      <c r="AE199" s="51" t="n">
        <v>4480.5</v>
      </c>
    </row>
    <row r="200">
      <c r="A200" s="5" t="inlineStr">
        <is>
          <t>16.6.2</t>
        </is>
      </c>
      <c r="B200" s="45" t="inlineStr">
        <is>
          <t xml:space="preserve">Photinia fraseri, </t>
        </is>
      </c>
      <c r="C200" s="5" t="inlineStr">
        <is>
          <t>u</t>
        </is>
      </c>
      <c r="D200" s="136" t="n">
        <v>50</v>
      </c>
      <c r="E200" s="137" t="n">
        <v>50</v>
      </c>
      <c r="F200" s="51" t="n">
        <v>50.89</v>
      </c>
      <c r="G200" s="51" t="n">
        <v>2544.5</v>
      </c>
      <c r="H200" s="138" t="n">
        <v>50</v>
      </c>
      <c r="I200" s="53" t="n">
        <v>53.42</v>
      </c>
      <c r="J200" s="53" t="n">
        <v>2671</v>
      </c>
      <c r="K200" s="139" t="n">
        <v>50</v>
      </c>
      <c r="L200" s="55" t="n">
        <v>53.42</v>
      </c>
      <c r="M200" s="55" t="n">
        <v>2671</v>
      </c>
      <c r="N200" s="146" t="n">
        <v>55</v>
      </c>
      <c r="O200" s="57" t="n">
        <v>106.08</v>
      </c>
      <c r="P200" s="57" t="n">
        <v>5834.4</v>
      </c>
      <c r="Q200" s="146" t="n">
        <v>55</v>
      </c>
      <c r="R200" s="59" t="n">
        <v>96.83</v>
      </c>
      <c r="S200" s="59" t="n">
        <v>5325.65</v>
      </c>
      <c r="T200" s="146" t="n">
        <v>55</v>
      </c>
      <c r="U200" s="61" t="n">
        <v>96.83</v>
      </c>
      <c r="V200" s="61" t="n">
        <v>5325.65</v>
      </c>
      <c r="W200" s="143" t="n">
        <v>50</v>
      </c>
      <c r="X200" s="63" t="n">
        <v>54.29</v>
      </c>
      <c r="Y200" s="63" t="n">
        <v>2714.5</v>
      </c>
      <c r="Z200" s="144" t="n">
        <v>50</v>
      </c>
      <c r="AA200" s="65" t="n">
        <v>54.29</v>
      </c>
      <c r="AB200" s="65" t="n">
        <v>2714.5</v>
      </c>
      <c r="AC200" s="137" t="n">
        <v>50</v>
      </c>
      <c r="AD200" s="51" t="n">
        <v>87.34999999999999</v>
      </c>
      <c r="AE200" s="51" t="n">
        <v>4367.5</v>
      </c>
    </row>
    <row r="201">
      <c r="A201" s="5" t="inlineStr">
        <is>
          <t>16.6.3</t>
        </is>
      </c>
      <c r="B201" s="45" t="inlineStr">
        <is>
          <t xml:space="preserve">Viburnum X Burwoodii, </t>
        </is>
      </c>
      <c r="C201" s="5" t="inlineStr">
        <is>
          <t>u</t>
        </is>
      </c>
      <c r="D201" s="136" t="n">
        <v>50</v>
      </c>
      <c r="E201" s="137" t="n">
        <v>50</v>
      </c>
      <c r="F201" s="51" t="n">
        <v>80.54000000000001</v>
      </c>
      <c r="G201" s="51" t="n">
        <v>4027</v>
      </c>
      <c r="H201" s="138" t="n">
        <v>50</v>
      </c>
      <c r="I201" s="53" t="n">
        <v>80.61</v>
      </c>
      <c r="J201" s="53" t="n">
        <v>4030.5</v>
      </c>
      <c r="K201" s="139" t="n">
        <v>50</v>
      </c>
      <c r="L201" s="55" t="n">
        <v>80.61</v>
      </c>
      <c r="M201" s="55" t="n">
        <v>4030.5</v>
      </c>
      <c r="N201" s="146" t="n">
        <v>54</v>
      </c>
      <c r="O201" s="57" t="n">
        <v>234.01</v>
      </c>
      <c r="P201" s="57" t="n">
        <v>12636.54</v>
      </c>
      <c r="Q201" s="146" t="n">
        <v>54</v>
      </c>
      <c r="R201" s="59" t="n">
        <v>213.67</v>
      </c>
      <c r="S201" s="59" t="n">
        <v>11538.18</v>
      </c>
      <c r="T201" s="146" t="n">
        <v>54</v>
      </c>
      <c r="U201" s="61" t="n">
        <v>213.67</v>
      </c>
      <c r="V201" s="61" t="n">
        <v>11538.18</v>
      </c>
      <c r="W201" s="143" t="n">
        <v>50</v>
      </c>
      <c r="X201" s="63" t="n">
        <v>75.34</v>
      </c>
      <c r="Y201" s="63" t="n">
        <v>3767</v>
      </c>
      <c r="Z201" s="144" t="n">
        <v>50</v>
      </c>
      <c r="AA201" s="65" t="n">
        <v>75.34</v>
      </c>
      <c r="AB201" s="65" t="n">
        <v>3767</v>
      </c>
      <c r="AC201" s="137" t="n">
        <v>50</v>
      </c>
      <c r="AD201" s="51" t="n">
        <v>78.43000000000001</v>
      </c>
      <c r="AE201" s="51" t="n">
        <v>3921.5</v>
      </c>
    </row>
    <row r="202">
      <c r="A202" s="5" t="inlineStr">
        <is>
          <t>16.6.4</t>
        </is>
      </c>
      <c r="B202" s="45" t="inlineStr">
        <is>
          <t>Viburnum tinus</t>
        </is>
      </c>
      <c r="C202" s="5" t="inlineStr">
        <is>
          <t>u</t>
        </is>
      </c>
      <c r="D202" s="136" t="n">
        <v>50</v>
      </c>
      <c r="E202" s="137" t="n">
        <v>50</v>
      </c>
      <c r="F202" s="51" t="n">
        <v>89.17</v>
      </c>
      <c r="G202" s="51" t="n">
        <v>4458.5</v>
      </c>
      <c r="H202" s="138" t="n">
        <v>50</v>
      </c>
      <c r="I202" s="53" t="n">
        <v>64.61</v>
      </c>
      <c r="J202" s="53" t="n">
        <v>3230.5</v>
      </c>
      <c r="K202" s="139" t="n">
        <v>50</v>
      </c>
      <c r="L202" s="55" t="n">
        <v>64.61</v>
      </c>
      <c r="M202" s="55" t="n">
        <v>3230.5</v>
      </c>
      <c r="N202" s="146" t="n">
        <v>54</v>
      </c>
      <c r="O202" s="57" t="n">
        <v>158.36</v>
      </c>
      <c r="P202" s="57" t="n">
        <v>8551.440000000001</v>
      </c>
      <c r="Q202" s="146" t="n">
        <v>54</v>
      </c>
      <c r="R202" s="59" t="n">
        <v>144.59</v>
      </c>
      <c r="S202" s="59" t="n">
        <v>7807.86</v>
      </c>
      <c r="T202" s="146" t="n">
        <v>54</v>
      </c>
      <c r="U202" s="61" t="n">
        <v>144.59</v>
      </c>
      <c r="V202" s="61" t="n">
        <v>7807.86</v>
      </c>
      <c r="W202" s="143" t="n">
        <v>50</v>
      </c>
      <c r="X202" s="63" t="n">
        <v>75.34</v>
      </c>
      <c r="Y202" s="63" t="n">
        <v>3767</v>
      </c>
      <c r="Z202" s="144" t="n">
        <v>50</v>
      </c>
      <c r="AA202" s="65" t="n">
        <v>75.34</v>
      </c>
      <c r="AB202" s="65" t="n">
        <v>3767</v>
      </c>
      <c r="AC202" s="137" t="n">
        <v>50</v>
      </c>
      <c r="AD202" s="51" t="n">
        <v>159.04</v>
      </c>
      <c r="AE202" s="51" t="n">
        <v>7952</v>
      </c>
    </row>
    <row r="203">
      <c r="A203" s="5" t="inlineStr">
        <is>
          <t>16.6.5</t>
        </is>
      </c>
      <c r="B203" s="45" t="inlineStr">
        <is>
          <t>Eleagnus X Ebingei.</t>
        </is>
      </c>
      <c r="C203" s="5" t="inlineStr">
        <is>
          <t>u</t>
        </is>
      </c>
      <c r="D203" s="136" t="n">
        <v>50</v>
      </c>
      <c r="E203" s="137" t="n">
        <v>50</v>
      </c>
      <c r="F203" s="51" t="n">
        <v>50.89</v>
      </c>
      <c r="G203" s="51" t="n">
        <v>2544.5</v>
      </c>
      <c r="H203" s="138" t="n">
        <v>50</v>
      </c>
      <c r="I203" s="53" t="n">
        <v>27.83</v>
      </c>
      <c r="J203" s="53" t="n">
        <v>1391.5</v>
      </c>
      <c r="K203" s="139" t="n">
        <v>50</v>
      </c>
      <c r="L203" s="55" t="n">
        <v>27.83</v>
      </c>
      <c r="M203" s="55" t="n">
        <v>1391.5</v>
      </c>
      <c r="N203" s="146" t="n">
        <v>54</v>
      </c>
      <c r="O203" s="57" t="n">
        <v>130.84</v>
      </c>
      <c r="P203" s="57" t="n">
        <v>7065.36</v>
      </c>
      <c r="Q203" s="146" t="n">
        <v>54</v>
      </c>
      <c r="R203" s="59" t="n">
        <v>119.45</v>
      </c>
      <c r="S203" s="59" t="n">
        <v>6450.3</v>
      </c>
      <c r="T203" s="146" t="n">
        <v>54</v>
      </c>
      <c r="U203" s="61" t="n">
        <v>119.45</v>
      </c>
      <c r="V203" s="61" t="n">
        <v>6450.3</v>
      </c>
      <c r="W203" s="143" t="n">
        <v>50</v>
      </c>
      <c r="X203" s="63" t="n">
        <v>130.76</v>
      </c>
      <c r="Y203" s="63" t="n">
        <v>6538</v>
      </c>
      <c r="Z203" s="144" t="n">
        <v>50</v>
      </c>
      <c r="AA203" s="65" t="n">
        <v>130.76</v>
      </c>
      <c r="AB203" s="65" t="n">
        <v>6538</v>
      </c>
      <c r="AC203" s="137" t="n">
        <v>50</v>
      </c>
      <c r="AD203" s="51" t="n">
        <v>48.63</v>
      </c>
      <c r="AE203" s="51" t="n">
        <v>2431.5</v>
      </c>
    </row>
    <row r="204" ht="30" customHeight="1" s="116">
      <c r="A204" s="46" t="inlineStr">
        <is>
          <t>16.7</t>
        </is>
      </c>
      <c r="B204" s="47" t="inlineStr">
        <is>
          <t>TVX-ESV- Fourniture et mise en place d'haies champêtres d'espèce caduc 80/100</t>
        </is>
      </c>
      <c r="C204" s="46" t="n"/>
      <c r="D204" s="46" t="n"/>
      <c r="E204" s="46" t="n"/>
      <c r="F204" s="46" t="n"/>
      <c r="G204" s="46" t="n"/>
      <c r="H204" s="46" t="n"/>
      <c r="I204" s="46" t="n"/>
      <c r="J204" s="46" t="n"/>
      <c r="K204" s="46" t="n"/>
      <c r="L204" s="46" t="n"/>
      <c r="M204" s="46" t="n"/>
      <c r="N204" s="46" t="n"/>
      <c r="O204" s="46" t="n"/>
      <c r="P204" s="46" t="n"/>
      <c r="Q204" s="46" t="n"/>
      <c r="R204" s="46" t="n"/>
      <c r="S204" s="46" t="n"/>
      <c r="T204" s="46" t="n"/>
      <c r="U204" s="46" t="n"/>
      <c r="V204" s="46" t="n"/>
      <c r="W204" s="46" t="n"/>
      <c r="X204" s="46" t="n"/>
      <c r="Y204" s="46" t="n"/>
      <c r="Z204" s="46" t="n"/>
      <c r="AA204" s="46" t="n"/>
      <c r="AB204" s="46" t="n"/>
      <c r="AC204" s="46" t="n"/>
      <c r="AD204" s="46" t="n"/>
      <c r="AE204" s="46" t="n"/>
    </row>
    <row r="205">
      <c r="A205" s="5" t="inlineStr">
        <is>
          <t>16.7.1</t>
        </is>
      </c>
      <c r="B205" s="45" t="inlineStr">
        <is>
          <t xml:space="preserve"> Cornus sanguinea,</t>
        </is>
      </c>
      <c r="C205" s="5" t="inlineStr">
        <is>
          <t>u</t>
        </is>
      </c>
      <c r="D205" s="136" t="n">
        <v>50</v>
      </c>
      <c r="E205" s="137" t="n">
        <v>50</v>
      </c>
      <c r="F205" s="51" t="n">
        <v>4.84</v>
      </c>
      <c r="G205" s="51" t="n">
        <v>242</v>
      </c>
      <c r="H205" s="138" t="n">
        <v>50</v>
      </c>
      <c r="I205" s="53" t="n">
        <v>5.63</v>
      </c>
      <c r="J205" s="53" t="n">
        <v>281.5</v>
      </c>
      <c r="K205" s="139" t="n">
        <v>50</v>
      </c>
      <c r="L205" s="55" t="n">
        <v>5.63</v>
      </c>
      <c r="M205" s="55" t="n">
        <v>281.5</v>
      </c>
      <c r="N205" s="146" t="n">
        <v>51</v>
      </c>
      <c r="O205" s="57" t="n">
        <v>17.75</v>
      </c>
      <c r="P205" s="57" t="n">
        <v>905.25</v>
      </c>
      <c r="Q205" s="146" t="n">
        <v>51</v>
      </c>
      <c r="R205" s="59" t="n">
        <v>16.21</v>
      </c>
      <c r="S205" s="59" t="n">
        <v>826.71</v>
      </c>
      <c r="T205" s="146" t="n">
        <v>51</v>
      </c>
      <c r="U205" s="61" t="n">
        <v>16.21</v>
      </c>
      <c r="V205" s="61" t="n">
        <v>826.71</v>
      </c>
      <c r="W205" s="143" t="n">
        <v>50</v>
      </c>
      <c r="X205" s="63" t="n">
        <v>7.39</v>
      </c>
      <c r="Y205" s="63" t="n">
        <v>369.5</v>
      </c>
      <c r="Z205" s="144" t="n">
        <v>50</v>
      </c>
      <c r="AA205" s="65" t="n">
        <v>7.39</v>
      </c>
      <c r="AB205" s="65" t="n">
        <v>369.5</v>
      </c>
      <c r="AC205" s="137" t="n">
        <v>50</v>
      </c>
      <c r="AD205" s="51" t="n">
        <v>8.220000000000001</v>
      </c>
      <c r="AE205" s="51" t="n">
        <v>411</v>
      </c>
    </row>
    <row r="206">
      <c r="A206" s="5" t="inlineStr">
        <is>
          <t>16.7.2</t>
        </is>
      </c>
      <c r="B206" s="45" t="inlineStr">
        <is>
          <t xml:space="preserve">Euonymus europaeus, </t>
        </is>
      </c>
      <c r="C206" s="5" t="inlineStr">
        <is>
          <t>u</t>
        </is>
      </c>
      <c r="D206" s="136" t="n">
        <v>50</v>
      </c>
      <c r="E206" s="137" t="n">
        <v>50</v>
      </c>
      <c r="F206" s="51" t="n">
        <v>4.71</v>
      </c>
      <c r="G206" s="51" t="n">
        <v>235.5</v>
      </c>
      <c r="H206" s="138" t="n">
        <v>50</v>
      </c>
      <c r="I206" s="53" t="n">
        <v>5.63</v>
      </c>
      <c r="J206" s="53" t="n">
        <v>281.5</v>
      </c>
      <c r="K206" s="139" t="n">
        <v>50</v>
      </c>
      <c r="L206" s="55" t="n">
        <v>5.63</v>
      </c>
      <c r="M206" s="55" t="n">
        <v>281.5</v>
      </c>
      <c r="N206" s="146" t="n">
        <v>51</v>
      </c>
      <c r="O206" s="57" t="n">
        <v>18.24</v>
      </c>
      <c r="P206" s="57" t="n">
        <v>930.24</v>
      </c>
      <c r="Q206" s="146" t="n">
        <v>51</v>
      </c>
      <c r="R206" s="59" t="n">
        <v>16.65</v>
      </c>
      <c r="S206" s="59" t="n">
        <v>849.15</v>
      </c>
      <c r="T206" s="146" t="n">
        <v>51</v>
      </c>
      <c r="U206" s="61" t="n">
        <v>16.65</v>
      </c>
      <c r="V206" s="61" t="n">
        <v>849.15</v>
      </c>
      <c r="W206" s="143" t="n">
        <v>50</v>
      </c>
      <c r="X206" s="63" t="n">
        <v>7.39</v>
      </c>
      <c r="Y206" s="63" t="n">
        <v>369.5</v>
      </c>
      <c r="Z206" s="144" t="n">
        <v>50</v>
      </c>
      <c r="AA206" s="65" t="n">
        <v>7.39</v>
      </c>
      <c r="AB206" s="65" t="n">
        <v>369.5</v>
      </c>
      <c r="AC206" s="137" t="n">
        <v>50</v>
      </c>
      <c r="AD206" s="51" t="n">
        <v>8.050000000000001</v>
      </c>
      <c r="AE206" s="51" t="n">
        <v>402.5</v>
      </c>
    </row>
    <row r="207">
      <c r="A207" s="5" t="inlineStr">
        <is>
          <t>16.7.3</t>
        </is>
      </c>
      <c r="B207" s="45" t="inlineStr">
        <is>
          <t xml:space="preserve">Ribes sanguinea,  </t>
        </is>
      </c>
      <c r="C207" s="5" t="inlineStr">
        <is>
          <t>u</t>
        </is>
      </c>
      <c r="D207" s="136" t="n">
        <v>50</v>
      </c>
      <c r="E207" s="137" t="n">
        <v>50</v>
      </c>
      <c r="F207" s="51" t="n">
        <v>5.44</v>
      </c>
      <c r="G207" s="51" t="n">
        <v>272</v>
      </c>
      <c r="H207" s="138" t="n">
        <v>50</v>
      </c>
      <c r="I207" s="53" t="n">
        <v>5.63</v>
      </c>
      <c r="J207" s="53" t="n">
        <v>281.5</v>
      </c>
      <c r="K207" s="139" t="n">
        <v>50</v>
      </c>
      <c r="L207" s="55" t="n">
        <v>5.63</v>
      </c>
      <c r="M207" s="55" t="n">
        <v>281.5</v>
      </c>
      <c r="N207" s="146" t="n">
        <v>51</v>
      </c>
      <c r="O207" s="57" t="n">
        <v>18.24</v>
      </c>
      <c r="P207" s="57" t="n">
        <v>930.24</v>
      </c>
      <c r="Q207" s="146" t="n">
        <v>51</v>
      </c>
      <c r="R207" s="59" t="n">
        <v>16.65</v>
      </c>
      <c r="S207" s="59" t="n">
        <v>849.15</v>
      </c>
      <c r="T207" s="146" t="n">
        <v>51</v>
      </c>
      <c r="U207" s="61" t="n">
        <v>16.65</v>
      </c>
      <c r="V207" s="61" t="n">
        <v>849.15</v>
      </c>
      <c r="W207" s="143" t="n">
        <v>50</v>
      </c>
      <c r="X207" s="63" t="n">
        <v>10.79</v>
      </c>
      <c r="Y207" s="63" t="n">
        <v>539.5</v>
      </c>
      <c r="Z207" s="144" t="n">
        <v>50</v>
      </c>
      <c r="AA207" s="65" t="n">
        <v>10.79</v>
      </c>
      <c r="AB207" s="65" t="n">
        <v>539.5</v>
      </c>
      <c r="AC207" s="137" t="n">
        <v>50</v>
      </c>
      <c r="AD207" s="51" t="n">
        <v>8.74</v>
      </c>
      <c r="AE207" s="51" t="n">
        <v>437</v>
      </c>
    </row>
    <row r="208">
      <c r="A208" s="5" t="inlineStr">
        <is>
          <t>16.7.4</t>
        </is>
      </c>
      <c r="B208" s="45" t="inlineStr">
        <is>
          <t xml:space="preserve"> Spirea grandiflora, </t>
        </is>
      </c>
      <c r="C208" s="5" t="inlineStr">
        <is>
          <t>u</t>
        </is>
      </c>
      <c r="D208" s="136" t="n">
        <v>50</v>
      </c>
      <c r="E208" s="137" t="n">
        <v>50</v>
      </c>
      <c r="F208" s="51" t="n">
        <v>4.89</v>
      </c>
      <c r="G208" s="51" t="n">
        <v>244.5</v>
      </c>
      <c r="H208" s="138" t="n">
        <v>50</v>
      </c>
      <c r="I208" s="53" t="n">
        <v>6.2</v>
      </c>
      <c r="J208" s="53" t="n">
        <v>310</v>
      </c>
      <c r="K208" s="139" t="n">
        <v>50</v>
      </c>
      <c r="L208" s="55" t="n">
        <v>6.2</v>
      </c>
      <c r="M208" s="55" t="n">
        <v>310</v>
      </c>
      <c r="N208" s="146" t="n">
        <v>51</v>
      </c>
      <c r="O208" s="57" t="n">
        <v>17.62</v>
      </c>
      <c r="P208" s="57" t="n">
        <v>898.62</v>
      </c>
      <c r="Q208" s="146" t="n">
        <v>51</v>
      </c>
      <c r="R208" s="59" t="n">
        <v>16.09</v>
      </c>
      <c r="S208" s="59" t="n">
        <v>820.59</v>
      </c>
      <c r="T208" s="146" t="n">
        <v>51</v>
      </c>
      <c r="U208" s="61" t="n">
        <v>16.09</v>
      </c>
      <c r="V208" s="61" t="n">
        <v>820.59</v>
      </c>
      <c r="W208" s="143" t="n">
        <v>50</v>
      </c>
      <c r="X208" s="63" t="n">
        <v>15.14</v>
      </c>
      <c r="Y208" s="63" t="n">
        <v>757</v>
      </c>
      <c r="Z208" s="144" t="n">
        <v>50</v>
      </c>
      <c r="AA208" s="65" t="n">
        <v>15.14</v>
      </c>
      <c r="AB208" s="65" t="n">
        <v>757</v>
      </c>
      <c r="AC208" s="137" t="n">
        <v>50</v>
      </c>
      <c r="AD208" s="51" t="n">
        <v>8.27</v>
      </c>
      <c r="AE208" s="51" t="n">
        <v>413.5</v>
      </c>
    </row>
    <row r="209">
      <c r="A209" s="5" t="inlineStr">
        <is>
          <t>16.7.5</t>
        </is>
      </c>
      <c r="B209" s="45" t="inlineStr">
        <is>
          <t xml:space="preserve">Vibunum opulus, </t>
        </is>
      </c>
      <c r="C209" s="5" t="inlineStr">
        <is>
          <t>u</t>
        </is>
      </c>
      <c r="D209" s="136" t="n">
        <v>50</v>
      </c>
      <c r="E209" s="137" t="n">
        <v>50</v>
      </c>
      <c r="F209" s="51" t="n">
        <v>5.08</v>
      </c>
      <c r="G209" s="51" t="n">
        <v>254</v>
      </c>
      <c r="H209" s="138" t="n">
        <v>50</v>
      </c>
      <c r="I209" s="53" t="n">
        <v>5.76</v>
      </c>
      <c r="J209" s="53" t="n">
        <v>288</v>
      </c>
      <c r="K209" s="139" t="n">
        <v>50</v>
      </c>
      <c r="L209" s="55" t="n">
        <v>5.76</v>
      </c>
      <c r="M209" s="55" t="n">
        <v>288</v>
      </c>
      <c r="N209" s="146" t="n">
        <v>51</v>
      </c>
      <c r="O209" s="57" t="n">
        <v>17.62</v>
      </c>
      <c r="P209" s="57" t="n">
        <v>898.62</v>
      </c>
      <c r="Q209" s="146" t="n">
        <v>51</v>
      </c>
      <c r="R209" s="59" t="n">
        <v>16.09</v>
      </c>
      <c r="S209" s="59" t="n">
        <v>820.59</v>
      </c>
      <c r="T209" s="146" t="n">
        <v>51</v>
      </c>
      <c r="U209" s="61" t="n">
        <v>16.09</v>
      </c>
      <c r="V209" s="61" t="n">
        <v>820.59</v>
      </c>
      <c r="W209" s="143" t="n">
        <v>50</v>
      </c>
      <c r="X209" s="63" t="n">
        <v>17.05</v>
      </c>
      <c r="Y209" s="63" t="n">
        <v>852.5</v>
      </c>
      <c r="Z209" s="144" t="n">
        <v>50</v>
      </c>
      <c r="AA209" s="65" t="n">
        <v>17.05</v>
      </c>
      <c r="AB209" s="65" t="n">
        <v>852.5</v>
      </c>
      <c r="AC209" s="137" t="n">
        <v>50</v>
      </c>
      <c r="AD209" s="51" t="n">
        <v>8.4</v>
      </c>
      <c r="AE209" s="51" t="n">
        <v>420</v>
      </c>
    </row>
    <row r="210">
      <c r="A210" s="5" t="inlineStr">
        <is>
          <t>16.7.6</t>
        </is>
      </c>
      <c r="B210" s="45" t="inlineStr">
        <is>
          <t>Cornus alba</t>
        </is>
      </c>
      <c r="C210" s="5" t="inlineStr">
        <is>
          <t>u</t>
        </is>
      </c>
      <c r="D210" s="136" t="n">
        <v>50</v>
      </c>
      <c r="E210" s="137" t="n">
        <v>50</v>
      </c>
      <c r="F210" s="51" t="n">
        <v>4.84</v>
      </c>
      <c r="G210" s="51" t="n">
        <v>242</v>
      </c>
      <c r="H210" s="138" t="n">
        <v>50</v>
      </c>
      <c r="I210" s="53" t="n">
        <v>5.51</v>
      </c>
      <c r="J210" s="53" t="n">
        <v>275.5</v>
      </c>
      <c r="K210" s="139" t="n">
        <v>50</v>
      </c>
      <c r="L210" s="55" t="n">
        <v>5.51</v>
      </c>
      <c r="M210" s="55" t="n">
        <v>275.5</v>
      </c>
      <c r="N210" s="140" t="n">
        <v>50</v>
      </c>
      <c r="O210" s="57" t="n">
        <v>17.06</v>
      </c>
      <c r="P210" s="57" t="n">
        <v>853</v>
      </c>
      <c r="Q210" s="141" t="n">
        <v>50</v>
      </c>
      <c r="R210" s="59" t="n">
        <v>15.58</v>
      </c>
      <c r="S210" s="59" t="n">
        <v>779</v>
      </c>
      <c r="T210" s="142" t="n">
        <v>50</v>
      </c>
      <c r="U210" s="61" t="n">
        <v>15.58</v>
      </c>
      <c r="V210" s="61" t="n">
        <v>779</v>
      </c>
      <c r="W210" s="143" t="n">
        <v>50</v>
      </c>
      <c r="X210" s="63" t="n">
        <v>7.39</v>
      </c>
      <c r="Y210" s="63" t="n">
        <v>369.5</v>
      </c>
      <c r="Z210" s="144" t="n">
        <v>50</v>
      </c>
      <c r="AA210" s="65" t="n">
        <v>7.39</v>
      </c>
      <c r="AB210" s="65" t="n">
        <v>369.5</v>
      </c>
      <c r="AC210" s="137" t="n">
        <v>50</v>
      </c>
      <c r="AD210" s="51" t="n">
        <v>8.220000000000001</v>
      </c>
      <c r="AE210" s="51" t="n">
        <v>411</v>
      </c>
    </row>
    <row r="211" ht="30" customHeight="1" s="116">
      <c r="A211" s="46" t="inlineStr">
        <is>
          <t>16.8</t>
        </is>
      </c>
      <c r="B211" s="47" t="inlineStr">
        <is>
          <t xml:space="preserve">TVX-ESV- Fourniture et mise en place de plantes phytoremédiatrion (épuratrices) </t>
        </is>
      </c>
      <c r="C211" s="46" t="n"/>
      <c r="D211" s="46" t="n"/>
      <c r="E211" s="46" t="n"/>
      <c r="F211" s="46" t="n"/>
      <c r="G211" s="46" t="n"/>
      <c r="H211" s="46" t="n"/>
      <c r="I211" s="46" t="n"/>
      <c r="J211" s="46" t="n"/>
      <c r="K211" s="46" t="n"/>
      <c r="L211" s="46" t="n"/>
      <c r="M211" s="46" t="n"/>
      <c r="N211" s="46" t="n"/>
      <c r="O211" s="46" t="n"/>
      <c r="P211" s="46" t="n"/>
      <c r="Q211" s="46" t="n"/>
      <c r="R211" s="46" t="n"/>
      <c r="S211" s="46" t="n"/>
      <c r="T211" s="46" t="n"/>
      <c r="U211" s="46" t="n"/>
      <c r="V211" s="46" t="n"/>
      <c r="W211" s="46" t="n"/>
      <c r="X211" s="46" t="n"/>
      <c r="Y211" s="46" t="n"/>
      <c r="Z211" s="46" t="n"/>
      <c r="AA211" s="46" t="n"/>
      <c r="AB211" s="46" t="n"/>
      <c r="AC211" s="46" t="n"/>
      <c r="AD211" s="46" t="n"/>
      <c r="AE211" s="46" t="n"/>
    </row>
    <row r="212">
      <c r="A212" s="5" t="inlineStr">
        <is>
          <t>16.8.1</t>
        </is>
      </c>
      <c r="B212" s="45" t="inlineStr">
        <is>
          <t xml:space="preserve">Schoenoplectus lacustris, </t>
        </is>
      </c>
      <c r="C212" s="5" t="inlineStr">
        <is>
          <t>u</t>
        </is>
      </c>
      <c r="D212" s="136" t="n">
        <v>30</v>
      </c>
      <c r="E212" s="137" t="n">
        <v>30</v>
      </c>
      <c r="F212" s="51" t="n">
        <v>3.16</v>
      </c>
      <c r="G212" s="51" t="n">
        <v>94.8</v>
      </c>
      <c r="H212" s="138" t="n">
        <v>30</v>
      </c>
      <c r="I212" s="53" t="n">
        <v>5.05</v>
      </c>
      <c r="J212" s="53" t="n">
        <v>151.5</v>
      </c>
      <c r="K212" s="139" t="n">
        <v>30</v>
      </c>
      <c r="L212" s="55" t="n">
        <v>5.05</v>
      </c>
      <c r="M212" s="55" t="n">
        <v>151.5</v>
      </c>
      <c r="N212" s="146" t="n">
        <v>432</v>
      </c>
      <c r="O212" s="57" t="n">
        <v>3.32</v>
      </c>
      <c r="P212" s="57" t="n">
        <v>1434.24</v>
      </c>
      <c r="Q212" s="146" t="n">
        <v>432</v>
      </c>
      <c r="R212" s="59" t="n">
        <v>3.04</v>
      </c>
      <c r="S212" s="59" t="n">
        <v>1313.28</v>
      </c>
      <c r="T212" s="146" t="n">
        <v>432</v>
      </c>
      <c r="U212" s="61" t="n">
        <v>3.04</v>
      </c>
      <c r="V212" s="61" t="n">
        <v>1313.28</v>
      </c>
      <c r="W212" s="143" t="n">
        <v>30</v>
      </c>
      <c r="X212" s="63" t="n">
        <v>2.44</v>
      </c>
      <c r="Y212" s="63" t="n">
        <v>73.2</v>
      </c>
      <c r="Z212" s="144" t="n">
        <v>30</v>
      </c>
      <c r="AA212" s="65" t="n">
        <v>2.44</v>
      </c>
      <c r="AB212" s="65" t="n">
        <v>73.2</v>
      </c>
      <c r="AC212" s="137" t="n">
        <v>30</v>
      </c>
      <c r="AD212" s="51" t="n">
        <v>4.05</v>
      </c>
      <c r="AE212" s="51" t="n">
        <v>121.5</v>
      </c>
    </row>
    <row r="213">
      <c r="A213" s="5" t="inlineStr">
        <is>
          <t>16.8.2</t>
        </is>
      </c>
      <c r="B213" s="45" t="inlineStr">
        <is>
          <t xml:space="preserve">Typha angustifolia, </t>
        </is>
      </c>
      <c r="C213" s="5" t="inlineStr">
        <is>
          <t>u</t>
        </is>
      </c>
      <c r="D213" s="136" t="n">
        <v>30</v>
      </c>
      <c r="E213" s="137" t="n">
        <v>30</v>
      </c>
      <c r="F213" s="51" t="n">
        <v>2.65</v>
      </c>
      <c r="G213" s="51" t="n">
        <v>79.5</v>
      </c>
      <c r="H213" s="138" t="n">
        <v>30</v>
      </c>
      <c r="I213" s="53" t="n">
        <v>4.99</v>
      </c>
      <c r="J213" s="53" t="n">
        <v>149.7</v>
      </c>
      <c r="K213" s="139" t="n">
        <v>30</v>
      </c>
      <c r="L213" s="55" t="n">
        <v>4.99</v>
      </c>
      <c r="M213" s="55" t="n">
        <v>149.7</v>
      </c>
      <c r="N213" s="146" t="n">
        <v>432</v>
      </c>
      <c r="O213" s="57" t="n">
        <v>3.32</v>
      </c>
      <c r="P213" s="57" t="n">
        <v>1434.24</v>
      </c>
      <c r="Q213" s="146" t="n">
        <v>432</v>
      </c>
      <c r="R213" s="59" t="n">
        <v>3.04</v>
      </c>
      <c r="S213" s="59" t="n">
        <v>1313.28</v>
      </c>
      <c r="T213" s="146" t="n">
        <v>432</v>
      </c>
      <c r="U213" s="61" t="n">
        <v>3.04</v>
      </c>
      <c r="V213" s="61" t="n">
        <v>1313.28</v>
      </c>
      <c r="W213" s="143" t="n">
        <v>30</v>
      </c>
      <c r="X213" s="63" t="n">
        <v>2.44</v>
      </c>
      <c r="Y213" s="63" t="n">
        <v>73.2</v>
      </c>
      <c r="Z213" s="144" t="n">
        <v>30</v>
      </c>
      <c r="AA213" s="65" t="n">
        <v>2.44</v>
      </c>
      <c r="AB213" s="65" t="n">
        <v>73.2</v>
      </c>
      <c r="AC213" s="137" t="n">
        <v>30</v>
      </c>
      <c r="AD213" s="51" t="n">
        <v>3.78</v>
      </c>
      <c r="AE213" s="51" t="n">
        <v>113.4</v>
      </c>
    </row>
    <row r="214">
      <c r="A214" s="5" t="inlineStr">
        <is>
          <t>16.8.3</t>
        </is>
      </c>
      <c r="B214" s="45" t="inlineStr">
        <is>
          <t xml:space="preserve"> Phragmites australis, </t>
        </is>
      </c>
      <c r="C214" s="5" t="inlineStr">
        <is>
          <t>u</t>
        </is>
      </c>
      <c r="D214" s="136" t="n">
        <v>30</v>
      </c>
      <c r="E214" s="137" t="n">
        <v>30</v>
      </c>
      <c r="F214" s="51" t="n">
        <v>2.52</v>
      </c>
      <c r="G214" s="51" t="n">
        <v>75.59999999999999</v>
      </c>
      <c r="H214" s="138" t="n">
        <v>30</v>
      </c>
      <c r="I214" s="53" t="n">
        <v>4.92</v>
      </c>
      <c r="J214" s="53" t="n">
        <v>147.6</v>
      </c>
      <c r="K214" s="139" t="n">
        <v>30</v>
      </c>
      <c r="L214" s="55" t="n">
        <v>4.92</v>
      </c>
      <c r="M214" s="55" t="n">
        <v>147.6</v>
      </c>
      <c r="N214" s="146" t="n">
        <v>432</v>
      </c>
      <c r="O214" s="57" t="n">
        <v>3.47</v>
      </c>
      <c r="P214" s="57" t="n">
        <v>1499.04</v>
      </c>
      <c r="Q214" s="146" t="n">
        <v>432</v>
      </c>
      <c r="R214" s="59" t="n">
        <v>3.17</v>
      </c>
      <c r="S214" s="59" t="n">
        <v>1369.44</v>
      </c>
      <c r="T214" s="146" t="n">
        <v>432</v>
      </c>
      <c r="U214" s="61" t="n">
        <v>3.17</v>
      </c>
      <c r="V214" s="61" t="n">
        <v>1369.44</v>
      </c>
      <c r="W214" s="143" t="n">
        <v>30</v>
      </c>
      <c r="X214" s="63" t="n">
        <v>2.26</v>
      </c>
      <c r="Y214" s="63" t="n">
        <v>67.8</v>
      </c>
      <c r="Z214" s="144" t="n">
        <v>30</v>
      </c>
      <c r="AA214" s="65" t="n">
        <v>2.26</v>
      </c>
      <c r="AB214" s="65" t="n">
        <v>67.8</v>
      </c>
      <c r="AC214" s="137" t="n">
        <v>30</v>
      </c>
      <c r="AD214" s="51" t="n">
        <v>3.65</v>
      </c>
      <c r="AE214" s="51" t="n">
        <v>109.5</v>
      </c>
    </row>
    <row r="215">
      <c r="A215" s="5" t="inlineStr">
        <is>
          <t>16.8.4</t>
        </is>
      </c>
      <c r="B215" s="45" t="inlineStr">
        <is>
          <t xml:space="preserve">Typha latifolia, </t>
        </is>
      </c>
      <c r="C215" s="5" t="inlineStr">
        <is>
          <t>u</t>
        </is>
      </c>
      <c r="D215" s="136" t="n">
        <v>30</v>
      </c>
      <c r="E215" s="137" t="n">
        <v>30</v>
      </c>
      <c r="F215" s="51" t="n">
        <v>2.59</v>
      </c>
      <c r="G215" s="51" t="n">
        <v>77.7</v>
      </c>
      <c r="H215" s="138" t="n">
        <v>30</v>
      </c>
      <c r="I215" s="53" t="n">
        <v>4.99</v>
      </c>
      <c r="J215" s="53" t="n">
        <v>149.7</v>
      </c>
      <c r="K215" s="139" t="n">
        <v>30</v>
      </c>
      <c r="L215" s="55" t="n">
        <v>4.99</v>
      </c>
      <c r="M215" s="55" t="n">
        <v>149.7</v>
      </c>
      <c r="N215" s="146" t="n">
        <v>432</v>
      </c>
      <c r="O215" s="57" t="n">
        <v>3.81</v>
      </c>
      <c r="P215" s="57" t="n">
        <v>1645.92</v>
      </c>
      <c r="Q215" s="146" t="n">
        <v>432</v>
      </c>
      <c r="R215" s="59" t="n">
        <v>3.48</v>
      </c>
      <c r="S215" s="59" t="n">
        <v>1503.36</v>
      </c>
      <c r="T215" s="146" t="n">
        <v>432</v>
      </c>
      <c r="U215" s="61" t="n">
        <v>3.48</v>
      </c>
      <c r="V215" s="61" t="n">
        <v>1503.36</v>
      </c>
      <c r="W215" s="143" t="n">
        <v>30</v>
      </c>
      <c r="X215" s="63" t="n">
        <v>2.44</v>
      </c>
      <c r="Y215" s="63" t="n">
        <v>73.2</v>
      </c>
      <c r="Z215" s="144" t="n">
        <v>30</v>
      </c>
      <c r="AA215" s="65" t="n">
        <v>2.44</v>
      </c>
      <c r="AB215" s="65" t="n">
        <v>73.2</v>
      </c>
      <c r="AC215" s="137" t="n">
        <v>30</v>
      </c>
      <c r="AD215" s="51" t="n">
        <v>3.74</v>
      </c>
      <c r="AE215" s="51" t="n">
        <v>112.2</v>
      </c>
    </row>
    <row r="216">
      <c r="A216" s="5" t="inlineStr">
        <is>
          <t>16.8.5</t>
        </is>
      </c>
      <c r="B216" s="45" t="inlineStr">
        <is>
          <t xml:space="preserve"> Typha gracilis </t>
        </is>
      </c>
      <c r="C216" s="5" t="inlineStr">
        <is>
          <t>u</t>
        </is>
      </c>
      <c r="D216" s="136" t="n">
        <v>30</v>
      </c>
      <c r="E216" s="137" t="n">
        <v>30</v>
      </c>
      <c r="F216" s="51" t="n">
        <v>2.71</v>
      </c>
      <c r="G216" s="51" t="n">
        <v>81.3</v>
      </c>
      <c r="H216" s="138" t="n">
        <v>30</v>
      </c>
      <c r="I216" s="53" t="n">
        <v>4.99</v>
      </c>
      <c r="J216" s="53" t="n">
        <v>149.7</v>
      </c>
      <c r="K216" s="139" t="n">
        <v>30</v>
      </c>
      <c r="L216" s="55" t="n">
        <v>4.99</v>
      </c>
      <c r="M216" s="55" t="n">
        <v>149.7</v>
      </c>
      <c r="N216" s="146" t="n">
        <v>432</v>
      </c>
      <c r="O216" s="57" t="n">
        <v>7.11</v>
      </c>
      <c r="P216" s="57" t="n">
        <v>3071.52</v>
      </c>
      <c r="Q216" s="146" t="n">
        <v>432</v>
      </c>
      <c r="R216" s="59" t="n">
        <v>6.5</v>
      </c>
      <c r="S216" s="59" t="n">
        <v>2808</v>
      </c>
      <c r="T216" s="146" t="n">
        <v>432</v>
      </c>
      <c r="U216" s="61" t="n">
        <v>6.5</v>
      </c>
      <c r="V216" s="61" t="n">
        <v>2808</v>
      </c>
      <c r="W216" s="143" t="n">
        <v>30</v>
      </c>
      <c r="X216" s="63" t="n">
        <v>2.96</v>
      </c>
      <c r="Y216" s="63" t="n">
        <v>88.8</v>
      </c>
      <c r="Z216" s="144" t="n">
        <v>30</v>
      </c>
      <c r="AA216" s="65" t="n">
        <v>2.96</v>
      </c>
      <c r="AB216" s="65" t="n">
        <v>88.8</v>
      </c>
      <c r="AC216" s="137" t="n">
        <v>30</v>
      </c>
      <c r="AD216" s="51" t="n">
        <v>3.87</v>
      </c>
      <c r="AE216" s="51" t="n">
        <v>116.1</v>
      </c>
    </row>
    <row r="217" ht="30" customHeight="1" s="116">
      <c r="A217" s="5" t="inlineStr">
        <is>
          <t>16.9</t>
        </is>
      </c>
      <c r="B217" s="45" t="inlineStr">
        <is>
          <t>TVX-ESV- Fourniture et mise en place de plantes couvre-sols 40/60 C3L</t>
        </is>
      </c>
      <c r="C217" s="5" t="inlineStr">
        <is>
          <t>u</t>
        </is>
      </c>
      <c r="D217" s="5" t="n"/>
      <c r="E217" s="83" t="n"/>
      <c r="F217" s="83" t="n"/>
      <c r="G217" s="51">
        <f>IF(AND(ISNUMBER(E217),ISNUMBER(F217)),E217*F217,"")</f>
        <v/>
      </c>
      <c r="H217" s="84" t="n"/>
      <c r="I217" s="84" t="n"/>
      <c r="J217" s="53">
        <f>IF(AND(ISNUMBER(H217),ISNUMBER(I217)),H217*I217,"")</f>
        <v/>
      </c>
      <c r="K217" s="85" t="n"/>
      <c r="L217" s="85" t="n"/>
      <c r="M217" s="55">
        <f>IF(AND(ISNUMBER(K217),ISNUMBER(L217)),K217*L217,"")</f>
        <v/>
      </c>
      <c r="N217" s="86" t="n"/>
      <c r="O217" s="86" t="n"/>
      <c r="P217" s="57">
        <f>IF(AND(ISNUMBER(N217),ISNUMBER(O217)),N217*O217,"")</f>
        <v/>
      </c>
      <c r="Q217" s="89" t="n"/>
      <c r="R217" s="89" t="n"/>
      <c r="S217" s="59">
        <f>IF(AND(ISNUMBER(Q217),ISNUMBER(R217)),Q217*R217,"")</f>
        <v/>
      </c>
      <c r="T217" s="82" t="n"/>
      <c r="U217" s="82" t="n"/>
      <c r="V217" s="61">
        <f>IF(AND(ISNUMBER(T217),ISNUMBER(U217)),T217*U217,"")</f>
        <v/>
      </c>
      <c r="W217" s="87" t="n"/>
      <c r="X217" s="87" t="n"/>
      <c r="Y217" s="63">
        <f>IF(AND(ISNUMBER(W217),ISNUMBER(X217)),W217*X217,"")</f>
        <v/>
      </c>
      <c r="Z217" s="88" t="n"/>
      <c r="AA217" s="88" t="n"/>
      <c r="AB217" s="65">
        <f>IF(AND(ISNUMBER(Z217),ISNUMBER(AA217)),Z217*AA217,"")</f>
        <v/>
      </c>
      <c r="AC217" s="83" t="n"/>
      <c r="AD217" s="83" t="n"/>
      <c r="AE217" s="51">
        <f>IF(AND(ISNUMBER(AC217),ISNUMBER(AD217)),AC217*AD217,"")</f>
        <v/>
      </c>
    </row>
    <row r="218">
      <c r="A218" s="5" t="inlineStr">
        <is>
          <t>16.9.1</t>
        </is>
      </c>
      <c r="B218" s="45" t="inlineStr">
        <is>
          <t xml:space="preserve">miscanthus Gaura blancs </t>
        </is>
      </c>
      <c r="C218" s="5" t="inlineStr">
        <is>
          <t>u</t>
        </is>
      </c>
      <c r="D218" s="136" t="n">
        <v>50</v>
      </c>
      <c r="E218" s="137" t="n">
        <v>50</v>
      </c>
      <c r="F218" s="51" t="n">
        <v>6.59</v>
      </c>
      <c r="G218" s="51" t="n">
        <v>329.5</v>
      </c>
      <c r="H218" s="138" t="n">
        <v>50</v>
      </c>
      <c r="I218" s="53" t="n">
        <v>5.05</v>
      </c>
      <c r="J218" s="53" t="n">
        <v>252.5</v>
      </c>
      <c r="K218" s="139" t="n">
        <v>50</v>
      </c>
      <c r="L218" s="55" t="n">
        <v>5.05</v>
      </c>
      <c r="M218" s="55" t="n">
        <v>252.5</v>
      </c>
      <c r="N218" s="146" t="n">
        <v>61</v>
      </c>
      <c r="O218" s="57" t="n">
        <v>11.06</v>
      </c>
      <c r="P218" s="57" t="n">
        <v>674.66</v>
      </c>
      <c r="Q218" s="146" t="n">
        <v>61</v>
      </c>
      <c r="R218" s="59" t="n">
        <v>10.1</v>
      </c>
      <c r="S218" s="59" t="n">
        <v>616.1</v>
      </c>
      <c r="T218" s="146" t="n">
        <v>61</v>
      </c>
      <c r="U218" s="61" t="n">
        <v>10.1</v>
      </c>
      <c r="V218" s="61" t="n">
        <v>616.1</v>
      </c>
      <c r="W218" s="143" t="n">
        <v>50</v>
      </c>
      <c r="X218" s="63" t="n">
        <v>7.22</v>
      </c>
      <c r="Y218" s="63" t="n">
        <v>361</v>
      </c>
      <c r="Z218" s="144" t="n">
        <v>50</v>
      </c>
      <c r="AA218" s="65" t="n">
        <v>7.22</v>
      </c>
      <c r="AB218" s="65" t="n">
        <v>361</v>
      </c>
      <c r="AC218" s="137" t="n">
        <v>50</v>
      </c>
      <c r="AD218" s="51" t="n">
        <v>7.31</v>
      </c>
      <c r="AE218" s="51" t="n">
        <v>365.5</v>
      </c>
    </row>
    <row r="219">
      <c r="A219" s="5" t="inlineStr">
        <is>
          <t>16.9.2</t>
        </is>
      </c>
      <c r="B219" s="45" t="inlineStr">
        <is>
          <t xml:space="preserve">Lavandula angustifolia, </t>
        </is>
      </c>
      <c r="C219" s="5" t="inlineStr">
        <is>
          <t>u</t>
        </is>
      </c>
      <c r="D219" s="136" t="n">
        <v>50</v>
      </c>
      <c r="E219" s="137" t="n">
        <v>50</v>
      </c>
      <c r="F219" s="51" t="n">
        <v>6.35</v>
      </c>
      <c r="G219" s="51" t="n">
        <v>317.5</v>
      </c>
      <c r="H219" s="138" t="n">
        <v>50</v>
      </c>
      <c r="I219" s="53" t="n">
        <v>4.74</v>
      </c>
      <c r="J219" s="53" t="n">
        <v>237</v>
      </c>
      <c r="K219" s="139" t="n">
        <v>50</v>
      </c>
      <c r="L219" s="55" t="n">
        <v>4.74</v>
      </c>
      <c r="M219" s="55" t="n">
        <v>237</v>
      </c>
      <c r="N219" s="146" t="n">
        <v>413</v>
      </c>
      <c r="O219" s="57" t="n">
        <v>10.17</v>
      </c>
      <c r="P219" s="57" t="n">
        <v>4200.21</v>
      </c>
      <c r="Q219" s="146" t="n">
        <v>413</v>
      </c>
      <c r="R219" s="59" t="n">
        <v>9.289999999999999</v>
      </c>
      <c r="S219" s="59" t="n">
        <v>3836.77</v>
      </c>
      <c r="T219" s="146" t="n">
        <v>413</v>
      </c>
      <c r="U219" s="61" t="n">
        <v>9.289999999999999</v>
      </c>
      <c r="V219" s="61" t="n">
        <v>3836.77</v>
      </c>
      <c r="W219" s="143" t="n">
        <v>50</v>
      </c>
      <c r="X219" s="63" t="n">
        <v>5.48</v>
      </c>
      <c r="Y219" s="63" t="n">
        <v>274</v>
      </c>
      <c r="Z219" s="144" t="n">
        <v>50</v>
      </c>
      <c r="AA219" s="65" t="n">
        <v>5.48</v>
      </c>
      <c r="AB219" s="65" t="n">
        <v>274</v>
      </c>
      <c r="AC219" s="137" t="n">
        <v>50</v>
      </c>
      <c r="AD219" s="51" t="n">
        <v>6.92</v>
      </c>
      <c r="AE219" s="51" t="n">
        <v>346</v>
      </c>
    </row>
    <row r="220">
      <c r="A220" s="5" t="inlineStr">
        <is>
          <t>16.9.3</t>
        </is>
      </c>
      <c r="B220" s="45" t="inlineStr">
        <is>
          <t>Stipa penata &amp; capillata,</t>
        </is>
      </c>
      <c r="C220" s="5" t="inlineStr">
        <is>
          <t>u</t>
        </is>
      </c>
      <c r="D220" s="136" t="n">
        <v>10</v>
      </c>
      <c r="E220" s="137" t="n">
        <v>10</v>
      </c>
      <c r="F220" s="51" t="n">
        <v>6.11</v>
      </c>
      <c r="G220" s="51" t="n">
        <v>61.1</v>
      </c>
      <c r="H220" s="138" t="n">
        <v>10</v>
      </c>
      <c r="I220" s="53" t="n">
        <v>5.05</v>
      </c>
      <c r="J220" s="53" t="n">
        <v>50.5</v>
      </c>
      <c r="K220" s="139" t="n">
        <v>10</v>
      </c>
      <c r="L220" s="55" t="n">
        <v>5.05</v>
      </c>
      <c r="M220" s="55" t="n">
        <v>50.5</v>
      </c>
      <c r="N220" s="146" t="n">
        <v>18</v>
      </c>
      <c r="O220" s="57" t="n">
        <v>11.06</v>
      </c>
      <c r="P220" s="57" t="n">
        <v>199.08</v>
      </c>
      <c r="Q220" s="146" t="n">
        <v>18</v>
      </c>
      <c r="R220" s="59" t="n">
        <v>10.1</v>
      </c>
      <c r="S220" s="59" t="n">
        <v>181.8</v>
      </c>
      <c r="T220" s="146" t="n">
        <v>18</v>
      </c>
      <c r="U220" s="61" t="n">
        <v>10.1</v>
      </c>
      <c r="V220" s="61" t="n">
        <v>181.8</v>
      </c>
      <c r="W220" s="143" t="n">
        <v>10</v>
      </c>
      <c r="X220" s="63" t="n">
        <v>5.83</v>
      </c>
      <c r="Y220" s="63" t="n">
        <v>58.3</v>
      </c>
      <c r="Z220" s="144" t="n">
        <v>10</v>
      </c>
      <c r="AA220" s="65" t="n">
        <v>5.83</v>
      </c>
      <c r="AB220" s="65" t="n">
        <v>58.3</v>
      </c>
      <c r="AC220" s="137" t="n">
        <v>10</v>
      </c>
      <c r="AD220" s="51" t="n">
        <v>7.79</v>
      </c>
      <c r="AE220" s="51" t="n">
        <v>77.90000000000001</v>
      </c>
    </row>
    <row r="221">
      <c r="A221" s="5" t="inlineStr">
        <is>
          <t>16.9.4</t>
        </is>
      </c>
      <c r="B221" s="45" t="inlineStr">
        <is>
          <t>Imperata cylindrica</t>
        </is>
      </c>
      <c r="C221" s="5" t="inlineStr">
        <is>
          <t>u</t>
        </is>
      </c>
      <c r="D221" s="136" t="n">
        <v>10</v>
      </c>
      <c r="E221" s="137" t="n">
        <v>10</v>
      </c>
      <c r="F221" s="51" t="n">
        <v>6.26</v>
      </c>
      <c r="G221" s="51" t="n">
        <v>62.6</v>
      </c>
      <c r="H221" s="138" t="n">
        <v>10</v>
      </c>
      <c r="I221" s="53" t="n">
        <v>5.05</v>
      </c>
      <c r="J221" s="53" t="n">
        <v>50.5</v>
      </c>
      <c r="K221" s="139" t="n">
        <v>10</v>
      </c>
      <c r="L221" s="55" t="n">
        <v>5.05</v>
      </c>
      <c r="M221" s="55" t="n">
        <v>50.5</v>
      </c>
      <c r="N221" s="146" t="n">
        <v>18</v>
      </c>
      <c r="O221" s="57" t="n">
        <v>10.1</v>
      </c>
      <c r="P221" s="57" t="n">
        <v>181.8</v>
      </c>
      <c r="Q221" s="146" t="n">
        <v>18</v>
      </c>
      <c r="R221" s="59" t="n">
        <v>9.23</v>
      </c>
      <c r="S221" s="59" t="n">
        <v>166.14</v>
      </c>
      <c r="T221" s="146" t="n">
        <v>18</v>
      </c>
      <c r="U221" s="61" t="n">
        <v>9.23</v>
      </c>
      <c r="V221" s="61" t="n">
        <v>166.14</v>
      </c>
      <c r="W221" s="143" t="n">
        <v>10</v>
      </c>
      <c r="X221" s="63" t="n">
        <v>5.92</v>
      </c>
      <c r="Y221" s="63" t="n">
        <v>59.2</v>
      </c>
      <c r="Z221" s="144" t="n">
        <v>10</v>
      </c>
      <c r="AA221" s="65" t="n">
        <v>5.92</v>
      </c>
      <c r="AB221" s="65" t="n">
        <v>59.2</v>
      </c>
      <c r="AC221" s="137" t="n">
        <v>10</v>
      </c>
      <c r="AD221" s="51" t="n">
        <v>7.39</v>
      </c>
      <c r="AE221" s="51" t="n">
        <v>73.90000000000001</v>
      </c>
    </row>
    <row r="222">
      <c r="A222" s="5" t="inlineStr">
        <is>
          <t>16.9.5</t>
        </is>
      </c>
      <c r="B222" s="45" t="inlineStr">
        <is>
          <t>lonicera nitida maigrün</t>
        </is>
      </c>
      <c r="C222" s="5" t="inlineStr">
        <is>
          <t>u</t>
        </is>
      </c>
      <c r="D222" s="136" t="n">
        <v>200</v>
      </c>
      <c r="E222" s="137" t="n">
        <v>200</v>
      </c>
      <c r="F222" s="51" t="n">
        <v>6.11</v>
      </c>
      <c r="G222" s="51" t="n">
        <v>1222</v>
      </c>
      <c r="H222" s="138" t="n">
        <v>200</v>
      </c>
      <c r="I222" s="53" t="n">
        <v>4.84</v>
      </c>
      <c r="J222" s="53" t="n">
        <v>968</v>
      </c>
      <c r="K222" s="139" t="n">
        <v>200</v>
      </c>
      <c r="L222" s="55" t="n">
        <v>4.84</v>
      </c>
      <c r="M222" s="55" t="n">
        <v>968</v>
      </c>
      <c r="N222" s="146" t="n">
        <v>1503</v>
      </c>
      <c r="O222" s="57" t="n">
        <v>8.58</v>
      </c>
      <c r="P222" s="57" t="n">
        <v>12895.74</v>
      </c>
      <c r="Q222" s="146" t="n">
        <v>1503</v>
      </c>
      <c r="R222" s="59" t="n">
        <v>7.84</v>
      </c>
      <c r="S222" s="59" t="n">
        <v>11783.52</v>
      </c>
      <c r="T222" s="146" t="n">
        <v>1503</v>
      </c>
      <c r="U222" s="61" t="n">
        <v>7.84</v>
      </c>
      <c r="V222" s="61" t="n">
        <v>11783.52</v>
      </c>
      <c r="W222" s="143" t="n">
        <v>200</v>
      </c>
      <c r="X222" s="63" t="n">
        <v>5.57</v>
      </c>
      <c r="Y222" s="63" t="n">
        <v>1114</v>
      </c>
      <c r="Z222" s="144" t="n">
        <v>200</v>
      </c>
      <c r="AA222" s="65" t="n">
        <v>5.57</v>
      </c>
      <c r="AB222" s="65" t="n">
        <v>1114</v>
      </c>
      <c r="AC222" s="137" t="n">
        <v>200</v>
      </c>
      <c r="AD222" s="51" t="n">
        <v>8.09</v>
      </c>
      <c r="AE222" s="51" t="n">
        <v>1618</v>
      </c>
    </row>
    <row r="223">
      <c r="A223" s="5" t="inlineStr">
        <is>
          <t>16.9.6</t>
        </is>
      </c>
      <c r="B223" s="45" t="inlineStr">
        <is>
          <t>Renoncule à petites fleurs (Ranunculus parviflorus) C2L</t>
        </is>
      </c>
      <c r="C223" s="5" t="inlineStr">
        <is>
          <t>u</t>
        </is>
      </c>
      <c r="D223" s="136" t="n">
        <v>200</v>
      </c>
      <c r="E223" s="137" t="n">
        <v>200</v>
      </c>
      <c r="F223" s="51" t="n">
        <v>6.11</v>
      </c>
      <c r="G223" s="51" t="n">
        <v>1222</v>
      </c>
      <c r="H223" s="138" t="n">
        <v>200</v>
      </c>
      <c r="I223" s="53" t="n">
        <v>4.48</v>
      </c>
      <c r="J223" s="53" t="n">
        <v>896</v>
      </c>
      <c r="K223" s="139" t="n">
        <v>200</v>
      </c>
      <c r="L223" s="55" t="n">
        <v>4.48</v>
      </c>
      <c r="M223" s="55" t="n">
        <v>896</v>
      </c>
      <c r="N223" s="146" t="n">
        <v>176</v>
      </c>
      <c r="O223" s="57" t="n">
        <v>11.01</v>
      </c>
      <c r="P223" s="57" t="n">
        <v>1937.76</v>
      </c>
      <c r="Q223" s="146" t="n">
        <v>176</v>
      </c>
      <c r="R223" s="59" t="n">
        <v>10.05</v>
      </c>
      <c r="S223" s="59" t="n">
        <v>1768.8</v>
      </c>
      <c r="T223" s="146" t="n">
        <v>176</v>
      </c>
      <c r="U223" s="61" t="n">
        <v>10.05</v>
      </c>
      <c r="V223" s="61" t="n">
        <v>1768.8</v>
      </c>
      <c r="W223" s="143" t="n">
        <v>200</v>
      </c>
      <c r="X223" s="63" t="n">
        <v>5.13</v>
      </c>
      <c r="Y223" s="63" t="n">
        <v>1026</v>
      </c>
      <c r="Z223" s="144" t="n">
        <v>200</v>
      </c>
      <c r="AA223" s="65" t="n">
        <v>5.13</v>
      </c>
      <c r="AB223" s="65" t="n">
        <v>1026</v>
      </c>
      <c r="AC223" s="137" t="n">
        <v>200</v>
      </c>
      <c r="AD223" s="51" t="n">
        <v>6.87</v>
      </c>
      <c r="AE223" s="51" t="n">
        <v>1374</v>
      </c>
    </row>
    <row r="224">
      <c r="A224" s="5" t="inlineStr">
        <is>
          <t>16.9.7</t>
        </is>
      </c>
      <c r="B224" s="45" t="inlineStr">
        <is>
          <t>Gesse de Nissole (Lathyrus nissolia) C2L</t>
        </is>
      </c>
      <c r="C224" s="5" t="inlineStr">
        <is>
          <t>u</t>
        </is>
      </c>
      <c r="D224" s="136" t="n">
        <v>200</v>
      </c>
      <c r="E224" s="137" t="n">
        <v>200</v>
      </c>
      <c r="F224" s="51" t="n">
        <v>3.99</v>
      </c>
      <c r="G224" s="51" t="n">
        <v>798</v>
      </c>
      <c r="H224" s="138" t="n">
        <v>200</v>
      </c>
      <c r="I224" s="53" t="n">
        <v>4.29</v>
      </c>
      <c r="J224" s="53" t="n">
        <v>858</v>
      </c>
      <c r="K224" s="139" t="n">
        <v>200</v>
      </c>
      <c r="L224" s="55" t="n">
        <v>4.29</v>
      </c>
      <c r="M224" s="55" t="n">
        <v>858</v>
      </c>
      <c r="N224" s="140" t="n">
        <v>200</v>
      </c>
      <c r="O224" s="57" t="n">
        <v>11.69</v>
      </c>
      <c r="P224" s="57" t="n">
        <v>2338</v>
      </c>
      <c r="Q224" s="141" t="n">
        <v>200</v>
      </c>
      <c r="R224" s="59" t="n">
        <v>10.67</v>
      </c>
      <c r="S224" s="59" t="n">
        <v>2134</v>
      </c>
      <c r="T224" s="142" t="n">
        <v>200</v>
      </c>
      <c r="U224" s="61" t="n">
        <v>10.67</v>
      </c>
      <c r="V224" s="61" t="n">
        <v>2134</v>
      </c>
      <c r="W224" s="143" t="n">
        <v>200</v>
      </c>
      <c r="X224" s="63" t="n">
        <v>6.53</v>
      </c>
      <c r="Y224" s="63" t="n">
        <v>1306</v>
      </c>
      <c r="Z224" s="144" t="n">
        <v>200</v>
      </c>
      <c r="AA224" s="65" t="n">
        <v>6.53</v>
      </c>
      <c r="AB224" s="65" t="n">
        <v>1306</v>
      </c>
      <c r="AC224" s="137" t="n">
        <v>200</v>
      </c>
      <c r="AD224" s="51" t="n">
        <v>6.87</v>
      </c>
      <c r="AE224" s="51" t="n">
        <v>1374</v>
      </c>
    </row>
    <row r="225">
      <c r="A225" s="5" t="inlineStr">
        <is>
          <t>16.9.8</t>
        </is>
      </c>
      <c r="B225" s="69" t="inlineStr">
        <is>
          <t>Gaura lindheimeri - C3L</t>
        </is>
      </c>
      <c r="C225" s="5" t="inlineStr">
        <is>
          <t>u</t>
        </is>
      </c>
      <c r="D225" s="70" t="inlineStr">
        <is>
          <t>ajouté par Candidat 3</t>
        </is>
      </c>
      <c r="E225" s="136" t="n">
        <v>0</v>
      </c>
      <c r="F225" s="71" t="n">
        <v>0</v>
      </c>
      <c r="G225" s="71" t="n">
        <v>0</v>
      </c>
      <c r="H225" s="136" t="n">
        <v>0</v>
      </c>
      <c r="I225" s="71" t="n">
        <v>0</v>
      </c>
      <c r="J225" s="71" t="n">
        <v>0</v>
      </c>
      <c r="K225" s="136" t="n">
        <v>0</v>
      </c>
      <c r="L225" s="71" t="n">
        <v>0</v>
      </c>
      <c r="M225" s="71" t="n">
        <v>0</v>
      </c>
      <c r="N225" s="145" t="n">
        <v>61</v>
      </c>
      <c r="O225" s="73" t="n">
        <v>10.17</v>
      </c>
      <c r="P225" s="73">
        <f>IF(AND(ISNUMBER(N225),ISNUMBER(O225)),N225*O225,"")</f>
        <v/>
      </c>
      <c r="Q225" s="136" t="n">
        <v>0</v>
      </c>
      <c r="R225" s="71" t="n">
        <v>0</v>
      </c>
      <c r="S225" s="71" t="n">
        <v>0</v>
      </c>
      <c r="T225" s="136" t="n">
        <v>0</v>
      </c>
      <c r="U225" s="71" t="n">
        <v>0</v>
      </c>
      <c r="V225" s="71" t="n">
        <v>0</v>
      </c>
      <c r="W225" s="136" t="n">
        <v>0</v>
      </c>
      <c r="X225" s="71" t="n">
        <v>0</v>
      </c>
      <c r="Y225" s="71" t="n">
        <v>0</v>
      </c>
      <c r="Z225" s="136" t="n">
        <v>0</v>
      </c>
      <c r="AA225" s="71" t="n">
        <v>0</v>
      </c>
      <c r="AB225" s="71" t="n">
        <v>0</v>
      </c>
      <c r="AC225" s="136" t="n">
        <v>0</v>
      </c>
      <c r="AD225" s="71" t="n">
        <v>0</v>
      </c>
      <c r="AE225" s="71" t="n">
        <v>0</v>
      </c>
    </row>
    <row r="226">
      <c r="A226" s="5" t="inlineStr">
        <is>
          <t>16.6.8</t>
        </is>
      </c>
      <c r="B226" s="69" t="inlineStr">
        <is>
          <t>Gaura lindheimeri - C3L</t>
        </is>
      </c>
      <c r="C226" s="5" t="inlineStr">
        <is>
          <t>u</t>
        </is>
      </c>
      <c r="D226" s="70" t="inlineStr">
        <is>
          <t>ajouté par Candidat 4</t>
        </is>
      </c>
      <c r="E226" s="136" t="n">
        <v>0</v>
      </c>
      <c r="F226" s="71" t="n">
        <v>0</v>
      </c>
      <c r="G226" s="71" t="n">
        <v>0</v>
      </c>
      <c r="H226" s="136" t="n">
        <v>0</v>
      </c>
      <c r="I226" s="71" t="n">
        <v>0</v>
      </c>
      <c r="J226" s="71" t="n">
        <v>0</v>
      </c>
      <c r="K226" s="136" t="n">
        <v>0</v>
      </c>
      <c r="L226" s="71" t="n">
        <v>0</v>
      </c>
      <c r="M226" s="71" t="n">
        <v>0</v>
      </c>
      <c r="N226" s="136" t="n">
        <v>0</v>
      </c>
      <c r="O226" s="71" t="n">
        <v>0</v>
      </c>
      <c r="P226" s="71" t="n">
        <v>0</v>
      </c>
      <c r="Q226" s="145" t="n">
        <v>61</v>
      </c>
      <c r="R226" s="73" t="n">
        <v>9.289999999999999</v>
      </c>
      <c r="S226" s="73">
        <f>IF(AND(ISNUMBER(Q226),ISNUMBER(R226)),Q226*R226,"")</f>
        <v/>
      </c>
      <c r="T226" s="136" t="n">
        <v>0</v>
      </c>
      <c r="U226" s="71" t="n">
        <v>0</v>
      </c>
      <c r="V226" s="71" t="n">
        <v>0</v>
      </c>
      <c r="W226" s="136" t="n">
        <v>0</v>
      </c>
      <c r="X226" s="71" t="n">
        <v>0</v>
      </c>
      <c r="Y226" s="71" t="n">
        <v>0</v>
      </c>
      <c r="Z226" s="136" t="n">
        <v>0</v>
      </c>
      <c r="AA226" s="71" t="n">
        <v>0</v>
      </c>
      <c r="AB226" s="71" t="n">
        <v>0</v>
      </c>
      <c r="AC226" s="136" t="n">
        <v>0</v>
      </c>
      <c r="AD226" s="71" t="n">
        <v>0</v>
      </c>
      <c r="AE226" s="71" t="n">
        <v>0</v>
      </c>
    </row>
    <row r="227">
      <c r="A227" s="5" t="inlineStr">
        <is>
          <t>16.6.8</t>
        </is>
      </c>
      <c r="B227" s="69" t="inlineStr">
        <is>
          <t>Gaura lindheimeri - C3L</t>
        </is>
      </c>
      <c r="C227" s="5" t="inlineStr">
        <is>
          <t>u</t>
        </is>
      </c>
      <c r="D227" s="70" t="inlineStr">
        <is>
          <t>ajouté par Candidat 4 — variante 1</t>
        </is>
      </c>
      <c r="E227" s="136" t="n">
        <v>0</v>
      </c>
      <c r="F227" s="71" t="n">
        <v>0</v>
      </c>
      <c r="G227" s="71" t="n">
        <v>0</v>
      </c>
      <c r="H227" s="136" t="n">
        <v>0</v>
      </c>
      <c r="I227" s="71" t="n">
        <v>0</v>
      </c>
      <c r="J227" s="71" t="n">
        <v>0</v>
      </c>
      <c r="K227" s="136" t="n">
        <v>0</v>
      </c>
      <c r="L227" s="71" t="n">
        <v>0</v>
      </c>
      <c r="M227" s="71" t="n">
        <v>0</v>
      </c>
      <c r="N227" s="136" t="n">
        <v>0</v>
      </c>
      <c r="O227" s="71" t="n">
        <v>0</v>
      </c>
      <c r="P227" s="71" t="n">
        <v>0</v>
      </c>
      <c r="Q227" s="136" t="n">
        <v>0</v>
      </c>
      <c r="R227" s="71" t="n">
        <v>0</v>
      </c>
      <c r="S227" s="71" t="n">
        <v>0</v>
      </c>
      <c r="T227" s="145" t="n">
        <v>61</v>
      </c>
      <c r="U227" s="73" t="n">
        <v>9.289999999999999</v>
      </c>
      <c r="V227" s="73">
        <f>IF(AND(ISNUMBER(T227),ISNUMBER(U227)),T227*U227,"")</f>
        <v/>
      </c>
      <c r="W227" s="136" t="n">
        <v>0</v>
      </c>
      <c r="X227" s="71" t="n">
        <v>0</v>
      </c>
      <c r="Y227" s="71" t="n">
        <v>0</v>
      </c>
      <c r="Z227" s="136" t="n">
        <v>0</v>
      </c>
      <c r="AA227" s="71" t="n">
        <v>0</v>
      </c>
      <c r="AB227" s="71" t="n">
        <v>0</v>
      </c>
      <c r="AC227" s="136" t="n">
        <v>0</v>
      </c>
      <c r="AD227" s="71" t="n">
        <v>0</v>
      </c>
      <c r="AE227" s="71" t="n">
        <v>0</v>
      </c>
    </row>
    <row r="228" ht="30" customHeight="1" s="116">
      <c r="A228" s="46" t="inlineStr">
        <is>
          <t>16.10</t>
        </is>
      </c>
      <c r="B228" s="47" t="inlineStr">
        <is>
          <t>TVX-ESV- fourniture arbre tige d'allignement en  motte grillagée 30/35</t>
        </is>
      </c>
      <c r="C228" s="46" t="n"/>
      <c r="D228" s="46" t="n"/>
      <c r="E228" s="46" t="n"/>
      <c r="F228" s="46" t="n"/>
      <c r="G228" s="46" t="n"/>
      <c r="H228" s="46" t="n"/>
      <c r="I228" s="46" t="n"/>
      <c r="J228" s="46" t="n"/>
      <c r="K228" s="46" t="n"/>
      <c r="L228" s="46" t="n"/>
      <c r="M228" s="46" t="n"/>
      <c r="N228" s="46" t="n"/>
      <c r="O228" s="46" t="n"/>
      <c r="P228" s="46" t="n"/>
      <c r="Q228" s="46" t="n"/>
      <c r="R228" s="46" t="n"/>
      <c r="S228" s="46" t="n"/>
      <c r="T228" s="46" t="n"/>
      <c r="U228" s="46" t="n"/>
      <c r="V228" s="46" t="n"/>
      <c r="W228" s="46" t="n"/>
      <c r="X228" s="46" t="n"/>
      <c r="Y228" s="46" t="n"/>
      <c r="Z228" s="46" t="n"/>
      <c r="AA228" s="46" t="n"/>
      <c r="AB228" s="46" t="n"/>
      <c r="AC228" s="46" t="n"/>
      <c r="AD228" s="46" t="n"/>
      <c r="AE228" s="46" t="n"/>
    </row>
    <row r="229">
      <c r="A229" s="5" t="inlineStr">
        <is>
          <t>16.10.1</t>
        </is>
      </c>
      <c r="B229" s="45" t="inlineStr">
        <is>
          <t>charme- carpinus betulus</t>
        </is>
      </c>
      <c r="C229" s="5" t="inlineStr">
        <is>
          <t>u</t>
        </is>
      </c>
      <c r="D229" s="136" t="n">
        <v>9</v>
      </c>
      <c r="E229" s="137" t="n">
        <v>9</v>
      </c>
      <c r="F229" s="51" t="n">
        <v>617.23</v>
      </c>
      <c r="G229" s="51" t="n">
        <v>5555.07</v>
      </c>
      <c r="H229" s="138" t="n">
        <v>9</v>
      </c>
      <c r="I229" s="53" t="n">
        <v>460.58</v>
      </c>
      <c r="J229" s="53" t="n">
        <v>4145.22</v>
      </c>
      <c r="K229" s="139" t="n">
        <v>9</v>
      </c>
      <c r="L229" s="55" t="n">
        <v>460.58</v>
      </c>
      <c r="M229" s="55" t="n">
        <v>4145.22</v>
      </c>
      <c r="N229" s="140" t="n">
        <v>9</v>
      </c>
      <c r="O229" s="57" t="n">
        <v>650.11</v>
      </c>
      <c r="P229" s="57" t="n">
        <v>5850.99</v>
      </c>
      <c r="Q229" s="141" t="n">
        <v>9</v>
      </c>
      <c r="R229" s="59" t="n">
        <v>593.34</v>
      </c>
      <c r="S229" s="59" t="n">
        <v>5340.06</v>
      </c>
      <c r="T229" s="142" t="n">
        <v>9</v>
      </c>
      <c r="U229" s="61" t="n">
        <v>593.34</v>
      </c>
      <c r="V229" s="61" t="n">
        <v>5340.06</v>
      </c>
      <c r="W229" s="143" t="n">
        <v>9</v>
      </c>
      <c r="X229" s="63" t="n">
        <v>655.98</v>
      </c>
      <c r="Y229" s="63" t="n">
        <v>5903.82</v>
      </c>
      <c r="Z229" s="144" t="n">
        <v>9</v>
      </c>
      <c r="AA229" s="65" t="n">
        <v>655.98</v>
      </c>
      <c r="AB229" s="65" t="n">
        <v>5903.82</v>
      </c>
      <c r="AC229" s="137" t="n">
        <v>9</v>
      </c>
      <c r="AD229" s="51" t="n">
        <v>452.7</v>
      </c>
      <c r="AE229" s="51" t="n">
        <v>4074.3</v>
      </c>
    </row>
    <row r="230">
      <c r="A230" s="5" t="inlineStr">
        <is>
          <t>16.10.2</t>
        </is>
      </c>
      <c r="B230" s="45" t="inlineStr">
        <is>
          <t>tilleul Henryana - tilia henryana</t>
        </is>
      </c>
      <c r="C230" s="5" t="inlineStr">
        <is>
          <t>u</t>
        </is>
      </c>
      <c r="D230" s="136" t="n">
        <v>9</v>
      </c>
      <c r="E230" s="137" t="n">
        <v>9</v>
      </c>
      <c r="F230" s="51" t="n">
        <v>703.65</v>
      </c>
      <c r="G230" s="51" t="n">
        <v>6332.85</v>
      </c>
      <c r="H230" s="138" t="n">
        <v>9</v>
      </c>
      <c r="I230" s="53" t="n">
        <v>730.8</v>
      </c>
      <c r="J230" s="53" t="n">
        <v>6577.2</v>
      </c>
      <c r="K230" s="139" t="n">
        <v>9</v>
      </c>
      <c r="L230" s="55" t="n">
        <v>730.8</v>
      </c>
      <c r="M230" s="55" t="n">
        <v>6577.2</v>
      </c>
      <c r="N230" s="146" t="n">
        <v>13</v>
      </c>
      <c r="O230" s="57" t="n">
        <v>968.22</v>
      </c>
      <c r="P230" s="57" t="n">
        <v>12586.86</v>
      </c>
      <c r="Q230" s="146" t="n">
        <v>13</v>
      </c>
      <c r="R230" s="59" t="n">
        <v>883.92</v>
      </c>
      <c r="S230" s="59" t="n">
        <v>11490.96</v>
      </c>
      <c r="T230" s="146" t="n">
        <v>13</v>
      </c>
      <c r="U230" s="61" t="n">
        <v>883.92</v>
      </c>
      <c r="V230" s="61" t="n">
        <v>11490.96</v>
      </c>
      <c r="W230" s="146" t="n">
        <v>11</v>
      </c>
      <c r="X230" s="63" t="n">
        <v>685.5599999999999</v>
      </c>
      <c r="Y230" s="63" t="n">
        <v>7541.16</v>
      </c>
      <c r="Z230" s="146" t="n">
        <v>11</v>
      </c>
      <c r="AA230" s="65" t="n">
        <v>685.5599999999999</v>
      </c>
      <c r="AB230" s="65" t="n">
        <v>7541.16</v>
      </c>
      <c r="AC230" s="137" t="n">
        <v>9</v>
      </c>
      <c r="AD230" s="51" t="n">
        <v>610.61</v>
      </c>
      <c r="AE230" s="51" t="n">
        <v>5495.49</v>
      </c>
    </row>
    <row r="231">
      <c r="A231" s="5" t="inlineStr">
        <is>
          <t>16.10.3</t>
        </is>
      </c>
      <c r="B231" s="45" t="inlineStr">
        <is>
          <t>hetre commun - fagus sylvatica</t>
        </is>
      </c>
      <c r="C231" s="5" t="inlineStr">
        <is>
          <t>u</t>
        </is>
      </c>
      <c r="D231" s="136" t="n">
        <v>9</v>
      </c>
      <c r="E231" s="137" t="n">
        <v>9</v>
      </c>
      <c r="F231" s="51" t="n">
        <v>715.99</v>
      </c>
      <c r="G231" s="51" t="n">
        <v>6443.91</v>
      </c>
      <c r="H231" s="138" t="n">
        <v>9</v>
      </c>
      <c r="I231" s="53" t="n">
        <v>485.11</v>
      </c>
      <c r="J231" s="53" t="n">
        <v>4365.99</v>
      </c>
      <c r="K231" s="139" t="n">
        <v>9</v>
      </c>
      <c r="L231" s="55" t="n">
        <v>485.11</v>
      </c>
      <c r="M231" s="55" t="n">
        <v>4365.99</v>
      </c>
      <c r="N231" s="146" t="n">
        <v>12</v>
      </c>
      <c r="O231" s="57" t="n">
        <v>902.9</v>
      </c>
      <c r="P231" s="57" t="n">
        <v>10834.8</v>
      </c>
      <c r="Q231" s="146" t="n">
        <v>12</v>
      </c>
      <c r="R231" s="59" t="n">
        <v>824.76</v>
      </c>
      <c r="S231" s="59" t="n">
        <v>9897.120000000001</v>
      </c>
      <c r="T231" s="146" t="n">
        <v>12</v>
      </c>
      <c r="U231" s="61" t="n">
        <v>824.76</v>
      </c>
      <c r="V231" s="61" t="n">
        <v>9897.120000000001</v>
      </c>
      <c r="W231" s="146" t="n">
        <v>12</v>
      </c>
      <c r="X231" s="63" t="n">
        <v>685.5599999999999</v>
      </c>
      <c r="Y231" s="63" t="n">
        <v>8226.719999999999</v>
      </c>
      <c r="Z231" s="146" t="n">
        <v>12</v>
      </c>
      <c r="AA231" s="65" t="n">
        <v>685.5599999999999</v>
      </c>
      <c r="AB231" s="65" t="n">
        <v>8226.719999999999</v>
      </c>
      <c r="AC231" s="137" t="n">
        <v>9</v>
      </c>
      <c r="AD231" s="51" t="n">
        <v>410.6</v>
      </c>
      <c r="AE231" s="51" t="n">
        <v>3695.4</v>
      </c>
    </row>
    <row r="232">
      <c r="A232" s="5" t="inlineStr">
        <is>
          <t>16.10.4</t>
        </is>
      </c>
      <c r="B232" s="45" t="inlineStr">
        <is>
          <t xml:space="preserve">Gommier noir - nyssa sylvatica, </t>
        </is>
      </c>
      <c r="C232" s="5" t="inlineStr">
        <is>
          <t>u</t>
        </is>
      </c>
      <c r="D232" s="136" t="n">
        <v>9</v>
      </c>
      <c r="E232" s="137" t="n">
        <v>9</v>
      </c>
      <c r="F232" s="51" t="n">
        <v>635.74</v>
      </c>
      <c r="G232" s="51" t="n">
        <v>5721.66</v>
      </c>
      <c r="H232" s="138" t="n">
        <v>9</v>
      </c>
      <c r="I232" s="53" t="n">
        <v>429.87</v>
      </c>
      <c r="J232" s="53" t="n">
        <v>3868.83</v>
      </c>
      <c r="K232" s="139" t="n">
        <v>9</v>
      </c>
      <c r="L232" s="55" t="n">
        <v>429.87</v>
      </c>
      <c r="M232" s="55" t="n">
        <v>3868.83</v>
      </c>
      <c r="N232" s="140" t="n">
        <v>9</v>
      </c>
      <c r="O232" s="57" t="n">
        <v>1067.99</v>
      </c>
      <c r="P232" s="57" t="n">
        <v>9611.91</v>
      </c>
      <c r="Q232" s="141" t="n">
        <v>9</v>
      </c>
      <c r="R232" s="59" t="n">
        <v>975.27</v>
      </c>
      <c r="S232" s="59" t="n">
        <v>8777.43</v>
      </c>
      <c r="T232" s="142" t="n">
        <v>9</v>
      </c>
      <c r="U232" s="61" t="n">
        <v>975.27</v>
      </c>
      <c r="V232" s="61" t="n">
        <v>8777.43</v>
      </c>
      <c r="W232" s="146" t="n">
        <v>6</v>
      </c>
      <c r="X232" s="63" t="n">
        <v>650.76</v>
      </c>
      <c r="Y232" s="63" t="n">
        <v>3904.56</v>
      </c>
      <c r="Z232" s="146" t="n">
        <v>6</v>
      </c>
      <c r="AA232" s="65" t="n">
        <v>650.76</v>
      </c>
      <c r="AB232" s="65" t="n">
        <v>3904.56</v>
      </c>
      <c r="AC232" s="137" t="n">
        <v>9</v>
      </c>
      <c r="AD232" s="51" t="n">
        <v>1894.86</v>
      </c>
      <c r="AE232" s="51" t="n">
        <v>17053.74</v>
      </c>
    </row>
    <row r="233">
      <c r="A233" s="5" t="inlineStr">
        <is>
          <t>16.10.5</t>
        </is>
      </c>
      <c r="B233" s="45" t="inlineStr">
        <is>
          <t xml:space="preserve">Copalme d'Amérique -  liquidambar styraciflua </t>
        </is>
      </c>
      <c r="C233" s="5" t="inlineStr">
        <is>
          <t>u</t>
        </is>
      </c>
      <c r="D233" s="136" t="n">
        <v>9</v>
      </c>
      <c r="E233" s="137" t="n">
        <v>9</v>
      </c>
      <c r="F233" s="51" t="n">
        <v>765.37</v>
      </c>
      <c r="G233" s="51" t="n">
        <v>6888.33</v>
      </c>
      <c r="H233" s="138" t="n">
        <v>9</v>
      </c>
      <c r="I233" s="53" t="n">
        <v>460.58</v>
      </c>
      <c r="J233" s="53" t="n">
        <v>4145.22</v>
      </c>
      <c r="K233" s="139" t="n">
        <v>9</v>
      </c>
      <c r="L233" s="55" t="n">
        <v>460.58</v>
      </c>
      <c r="M233" s="55" t="n">
        <v>4145.22</v>
      </c>
      <c r="N233" s="146" t="n">
        <v>14</v>
      </c>
      <c r="O233" s="57" t="n">
        <v>908.05</v>
      </c>
      <c r="P233" s="57" t="n">
        <v>12712.7</v>
      </c>
      <c r="Q233" s="146" t="n">
        <v>14</v>
      </c>
      <c r="R233" s="59" t="n">
        <v>829.11</v>
      </c>
      <c r="S233" s="59" t="n">
        <v>11607.54</v>
      </c>
      <c r="T233" s="146" t="n">
        <v>14</v>
      </c>
      <c r="U233" s="61" t="n">
        <v>829.11</v>
      </c>
      <c r="V233" s="61" t="n">
        <v>11607.54</v>
      </c>
      <c r="W233" s="146" t="n">
        <v>11</v>
      </c>
      <c r="X233" s="63" t="n">
        <v>685.5599999999999</v>
      </c>
      <c r="Y233" s="63" t="n">
        <v>7541.16</v>
      </c>
      <c r="Z233" s="146" t="n">
        <v>11</v>
      </c>
      <c r="AA233" s="65" t="n">
        <v>685.5599999999999</v>
      </c>
      <c r="AB233" s="65" t="n">
        <v>7541.16</v>
      </c>
      <c r="AC233" s="137" t="n">
        <v>9</v>
      </c>
      <c r="AD233" s="51" t="n">
        <v>578.99</v>
      </c>
      <c r="AE233" s="51" t="n">
        <v>5210.91</v>
      </c>
    </row>
    <row r="234">
      <c r="A234" s="5" t="inlineStr">
        <is>
          <t>16.10.6</t>
        </is>
      </c>
      <c r="B234" s="45" t="inlineStr">
        <is>
          <t>Erable rouge- acer rubrum</t>
        </is>
      </c>
      <c r="C234" s="5" t="inlineStr">
        <is>
          <t>u</t>
        </is>
      </c>
      <c r="D234" s="136" t="n">
        <v>9</v>
      </c>
      <c r="E234" s="137" t="n">
        <v>9</v>
      </c>
      <c r="F234" s="51" t="n">
        <v>715.99</v>
      </c>
      <c r="G234" s="51" t="n">
        <v>6443.91</v>
      </c>
      <c r="H234" s="138" t="n">
        <v>9</v>
      </c>
      <c r="I234" s="53" t="n">
        <v>460.58</v>
      </c>
      <c r="J234" s="53" t="n">
        <v>4145.22</v>
      </c>
      <c r="K234" s="139" t="n">
        <v>9</v>
      </c>
      <c r="L234" s="55" t="n">
        <v>460.58</v>
      </c>
      <c r="M234" s="55" t="n">
        <v>4145.22</v>
      </c>
      <c r="N234" s="146" t="n">
        <v>6</v>
      </c>
      <c r="O234" s="57" t="n">
        <v>764.64</v>
      </c>
      <c r="P234" s="57" t="n">
        <v>4587.84</v>
      </c>
      <c r="Q234" s="146" t="n">
        <v>6</v>
      </c>
      <c r="R234" s="59" t="n">
        <v>697.74</v>
      </c>
      <c r="S234" s="59" t="n">
        <v>4186.44</v>
      </c>
      <c r="T234" s="146" t="n">
        <v>6</v>
      </c>
      <c r="U234" s="61" t="n">
        <v>697.74</v>
      </c>
      <c r="V234" s="61" t="n">
        <v>4186.44</v>
      </c>
      <c r="W234" s="146" t="n">
        <v>6</v>
      </c>
      <c r="X234" s="63" t="n">
        <v>662.0700000000001</v>
      </c>
      <c r="Y234" s="63" t="n">
        <v>3972.42</v>
      </c>
      <c r="Z234" s="146" t="n">
        <v>6</v>
      </c>
      <c r="AA234" s="65" t="n">
        <v>662.0700000000001</v>
      </c>
      <c r="AB234" s="65" t="n">
        <v>3972.42</v>
      </c>
      <c r="AC234" s="137" t="n">
        <v>9</v>
      </c>
      <c r="AD234" s="51" t="n">
        <v>515.87</v>
      </c>
      <c r="AE234" s="51" t="n">
        <v>4642.83</v>
      </c>
    </row>
    <row r="235" ht="30" customHeight="1" s="116">
      <c r="A235" s="5" t="inlineStr">
        <is>
          <t>16.10.7</t>
        </is>
      </c>
      <c r="B235" s="45" t="inlineStr">
        <is>
          <t>TVX-ESV - Plantation arbre tige 30/35 y compris terrassement, terreau, amendements et accessoires</t>
        </is>
      </c>
      <c r="C235" s="5" t="inlineStr">
        <is>
          <t>u</t>
        </is>
      </c>
      <c r="D235" s="136" t="n">
        <v>54</v>
      </c>
      <c r="E235" s="137" t="n">
        <v>54</v>
      </c>
      <c r="F235" s="51" t="n">
        <v>211.9</v>
      </c>
      <c r="G235" s="51" t="n">
        <v>11442.6</v>
      </c>
      <c r="H235" s="138" t="n">
        <v>54</v>
      </c>
      <c r="I235" s="53" t="n">
        <v>160.25</v>
      </c>
      <c r="J235" s="53" t="n">
        <v>8653.5</v>
      </c>
      <c r="K235" s="139" t="n">
        <v>54</v>
      </c>
      <c r="L235" s="55" t="n">
        <v>160.25</v>
      </c>
      <c r="M235" s="55" t="n">
        <v>8653.5</v>
      </c>
      <c r="N235" s="146" t="n">
        <v>63</v>
      </c>
      <c r="O235" s="57" t="n">
        <v>262.33</v>
      </c>
      <c r="P235" s="57" t="n">
        <v>16526.79</v>
      </c>
      <c r="Q235" s="146" t="n">
        <v>63</v>
      </c>
      <c r="R235" s="59" t="n">
        <v>239.51</v>
      </c>
      <c r="S235" s="59" t="n">
        <v>15089.13</v>
      </c>
      <c r="T235" s="146" t="n">
        <v>63</v>
      </c>
      <c r="U235" s="61" t="n">
        <v>239.51</v>
      </c>
      <c r="V235" s="61" t="n">
        <v>15089.13</v>
      </c>
      <c r="W235" s="146" t="n">
        <v>55</v>
      </c>
      <c r="X235" s="63" t="n">
        <v>744.72</v>
      </c>
      <c r="Y235" s="63" t="n">
        <v>40959.6</v>
      </c>
      <c r="Z235" s="146" t="n">
        <v>55</v>
      </c>
      <c r="AA235" s="65" t="n">
        <v>744.72</v>
      </c>
      <c r="AB235" s="65" t="n">
        <v>40959.6</v>
      </c>
      <c r="AC235" s="137" t="n">
        <v>54</v>
      </c>
      <c r="AD235" s="51" t="n">
        <v>616.35</v>
      </c>
      <c r="AE235" s="51" t="n">
        <v>33282.9</v>
      </c>
    </row>
    <row r="236" ht="30" customHeight="1" s="116">
      <c r="A236" s="5" t="inlineStr">
        <is>
          <t>16.10.8</t>
        </is>
      </c>
      <c r="B236" s="45" t="inlineStr">
        <is>
          <t xml:space="preserve">TVX-ESV -Entretien et garantie de reprise  avec remplacement a l'identique des arbres d'alignement en motte grillagées </t>
        </is>
      </c>
      <c r="C236" s="5" t="inlineStr">
        <is>
          <t>f</t>
        </is>
      </c>
      <c r="D236" s="136" t="n">
        <v>1</v>
      </c>
      <c r="E236" s="137" t="n">
        <v>1</v>
      </c>
      <c r="F236" s="51" t="n">
        <v>8734.4</v>
      </c>
      <c r="G236" s="51" t="n">
        <v>8734.4</v>
      </c>
      <c r="H236" s="138" t="n">
        <v>1</v>
      </c>
      <c r="I236" s="53" t="n">
        <v>14946.6</v>
      </c>
      <c r="J236" s="53" t="n">
        <v>14946.6</v>
      </c>
      <c r="K236" s="139" t="n">
        <v>1</v>
      </c>
      <c r="L236" s="55" t="n">
        <v>14946.6</v>
      </c>
      <c r="M236" s="55" t="n">
        <v>14946.6</v>
      </c>
      <c r="N236" s="140" t="n">
        <v>1</v>
      </c>
      <c r="O236" s="57" t="n">
        <v>2206.32</v>
      </c>
      <c r="P236" s="57" t="n">
        <v>2206.32</v>
      </c>
      <c r="Q236" s="141" t="n">
        <v>1</v>
      </c>
      <c r="R236" s="59" t="n">
        <v>2014.05</v>
      </c>
      <c r="S236" s="59" t="n">
        <v>2014.05</v>
      </c>
      <c r="T236" s="142" t="n">
        <v>1</v>
      </c>
      <c r="U236" s="61" t="n">
        <v>2014.05</v>
      </c>
      <c r="V236" s="61" t="n">
        <v>2014.05</v>
      </c>
      <c r="W236" s="143" t="n">
        <v>1</v>
      </c>
      <c r="X236" s="63" t="n">
        <v>14700.39</v>
      </c>
      <c r="Y236" s="63" t="n">
        <v>14700.39</v>
      </c>
      <c r="Z236" s="144" t="n">
        <v>1</v>
      </c>
      <c r="AA236" s="65" t="n">
        <v>14700.39</v>
      </c>
      <c r="AB236" s="65" t="n">
        <v>14700.39</v>
      </c>
      <c r="AC236" s="137" t="n">
        <v>1</v>
      </c>
      <c r="AD236" s="51" t="n">
        <v>7349.76</v>
      </c>
      <c r="AE236" s="51" t="n">
        <v>7349.76</v>
      </c>
    </row>
    <row r="237">
      <c r="A237" s="66" t="n"/>
      <c r="B237" s="67" t="inlineStr">
        <is>
          <t xml:space="preserve">Sous-Total </t>
        </is>
      </c>
      <c r="C237" s="66" t="n"/>
      <c r="D237" s="66" t="n"/>
      <c r="E237" s="66" t="n"/>
      <c r="F237" s="66" t="n"/>
      <c r="G237" s="68">
        <f>SUM(G188:G236)</f>
        <v/>
      </c>
      <c r="H237" s="66" t="n"/>
      <c r="I237" s="66" t="n"/>
      <c r="J237" s="68">
        <f>SUM(J188:J236)</f>
        <v/>
      </c>
      <c r="K237" s="66" t="n"/>
      <c r="L237" s="66" t="n"/>
      <c r="M237" s="68">
        <f>SUM(M188:M236)</f>
        <v/>
      </c>
      <c r="N237" s="66" t="n"/>
      <c r="O237" s="66" t="n"/>
      <c r="P237" s="68">
        <f>SUM(P188:P236)</f>
        <v/>
      </c>
      <c r="Q237" s="66" t="n"/>
      <c r="R237" s="66" t="n"/>
      <c r="S237" s="68">
        <f>SUM(S188:S236)</f>
        <v/>
      </c>
      <c r="T237" s="66" t="n"/>
      <c r="U237" s="66" t="n"/>
      <c r="V237" s="68">
        <f>SUM(V188:V236)</f>
        <v/>
      </c>
      <c r="W237" s="66" t="n"/>
      <c r="X237" s="66" t="n"/>
      <c r="Y237" s="68">
        <f>SUM(Y188:Y236)</f>
        <v/>
      </c>
      <c r="Z237" s="66" t="n"/>
      <c r="AA237" s="66" t="n"/>
      <c r="AB237" s="68">
        <f>SUM(AB188:AB236)</f>
        <v/>
      </c>
      <c r="AC237" s="66" t="n"/>
      <c r="AD237" s="66" t="n"/>
      <c r="AE237" s="68">
        <f>SUM(AE188:AE236)</f>
        <v/>
      </c>
    </row>
    <row r="238">
      <c r="A238" s="5" t="n"/>
      <c r="B238" s="45" t="n"/>
      <c r="C238" s="5" t="n"/>
      <c r="D238" s="5" t="n"/>
      <c r="E238" s="5" t="n"/>
      <c r="F238" s="5" t="n"/>
      <c r="G238" s="5" t="n"/>
      <c r="H238" s="5" t="n"/>
      <c r="I238" s="5" t="n"/>
      <c r="J238" s="5" t="n"/>
      <c r="K238" s="5" t="n"/>
      <c r="L238" s="5" t="n"/>
      <c r="M238" s="5" t="n"/>
      <c r="N238" s="5" t="n"/>
      <c r="O238" s="5" t="n"/>
      <c r="P238" s="5" t="n"/>
      <c r="Q238" s="5" t="n"/>
      <c r="R238" s="5" t="n"/>
      <c r="S238" s="5" t="n"/>
      <c r="T238" s="5" t="n"/>
      <c r="U238" s="5" t="n"/>
      <c r="V238" s="5" t="n"/>
      <c r="W238" s="5" t="n"/>
      <c r="X238" s="5" t="n"/>
      <c r="Y238" s="5" t="n"/>
      <c r="Z238" s="5" t="n"/>
      <c r="AA238" s="5" t="n"/>
      <c r="AB238" s="5" t="n"/>
      <c r="AC238" s="5" t="n"/>
      <c r="AD238" s="5" t="n"/>
      <c r="AE238" s="5" t="n"/>
    </row>
    <row r="239">
      <c r="A239" s="135" t="n">
        <v>17</v>
      </c>
      <c r="B239" s="47" t="inlineStr">
        <is>
          <t>PRESTATIONS SYNDICAT DES EAUX et DÉLÉGATAIRE EAU</t>
        </is>
      </c>
      <c r="C239" s="46" t="n"/>
      <c r="D239" s="46" t="n"/>
      <c r="E239" s="46" t="n"/>
      <c r="F239" s="46" t="n"/>
      <c r="G239" s="46" t="n"/>
      <c r="H239" s="46" t="n"/>
      <c r="I239" s="46" t="n"/>
      <c r="J239" s="46" t="n"/>
      <c r="K239" s="46" t="n"/>
      <c r="L239" s="46" t="n"/>
      <c r="M239" s="46" t="n"/>
      <c r="N239" s="46" t="n"/>
      <c r="O239" s="46" t="n"/>
      <c r="P239" s="46" t="n"/>
      <c r="Q239" s="46" t="n"/>
      <c r="R239" s="46" t="n"/>
      <c r="S239" s="46" t="n"/>
      <c r="T239" s="46" t="n"/>
      <c r="U239" s="46" t="n"/>
      <c r="V239" s="46" t="n"/>
      <c r="W239" s="46" t="n"/>
      <c r="X239" s="46" t="n"/>
      <c r="Y239" s="46" t="n"/>
      <c r="Z239" s="46" t="n"/>
      <c r="AA239" s="46" t="n"/>
      <c r="AB239" s="46" t="n"/>
      <c r="AC239" s="46" t="n"/>
      <c r="AD239" s="46" t="n"/>
      <c r="AE239" s="46" t="n"/>
    </row>
    <row r="240" ht="45" customHeight="1" s="116">
      <c r="A240" s="152" t="n">
        <v>17.1</v>
      </c>
      <c r="B240" s="45" t="inlineStr">
        <is>
          <t>Etudes et travaux liés aux raccordement des AEP Ø150 et Ø 300. Ces prestations seront soumis à la présentation de la facture des prestations du DÉLÉGATAIRE EAU</t>
        </is>
      </c>
      <c r="C240" s="5" t="inlineStr">
        <is>
          <t>F</t>
        </is>
      </c>
      <c r="D240" s="136" t="n">
        <v>1</v>
      </c>
      <c r="E240" s="137" t="n">
        <v>1</v>
      </c>
      <c r="F240" s="51" t="n">
        <v>27405</v>
      </c>
      <c r="G240" s="51" t="n">
        <v>27405</v>
      </c>
      <c r="H240" s="138" t="n">
        <v>1</v>
      </c>
      <c r="I240" s="53" t="n">
        <v>130500</v>
      </c>
      <c r="J240" s="53" t="n">
        <v>130500</v>
      </c>
      <c r="K240" s="139" t="n">
        <v>1</v>
      </c>
      <c r="L240" s="55" t="n">
        <v>130500</v>
      </c>
      <c r="M240" s="55" t="n">
        <v>130500</v>
      </c>
      <c r="N240" s="140" t="n">
        <v>1</v>
      </c>
      <c r="O240" s="57" t="n">
        <v>130500</v>
      </c>
      <c r="P240" s="57" t="n">
        <v>130500</v>
      </c>
      <c r="Q240" s="141" t="n">
        <v>1</v>
      </c>
      <c r="R240" s="59" t="n">
        <v>137025</v>
      </c>
      <c r="S240" s="59" t="n">
        <v>137025</v>
      </c>
      <c r="T240" s="142" t="n">
        <v>1</v>
      </c>
      <c r="U240" s="61" t="n">
        <v>137025</v>
      </c>
      <c r="V240" s="61" t="n">
        <v>137025</v>
      </c>
      <c r="W240" s="143" t="n">
        <v>1</v>
      </c>
      <c r="X240" s="63" t="n">
        <v>13050</v>
      </c>
      <c r="Y240" s="63">
        <f>IF(AND(ISNUMBER(W240),ISNUMBER(X240)),W240*X240,"")</f>
        <v/>
      </c>
      <c r="Z240" s="144" t="n">
        <v>1</v>
      </c>
      <c r="AA240" s="65" t="n">
        <v>13050</v>
      </c>
      <c r="AB240" s="65">
        <f>IF(AND(ISNUMBER(Z240),ISNUMBER(AA240)),Z240*AA240,"")</f>
        <v/>
      </c>
      <c r="AC240" s="137" t="n">
        <v>1</v>
      </c>
      <c r="AD240" s="51" t="n">
        <v>143550</v>
      </c>
      <c r="AE240" s="51" t="n">
        <v>143550</v>
      </c>
    </row>
    <row r="241" ht="45" customHeight="1" s="116">
      <c r="A241" s="152" t="n">
        <v>17.2</v>
      </c>
      <c r="B241" s="45" t="inlineStr">
        <is>
          <t>Etudes du SYNDICAT DES EAUX pour impact réseaux général sur l'environnement urbain. Sous présentation de la facture du SYNDICAT DES EAUX.</t>
        </is>
      </c>
      <c r="C241" s="5" t="inlineStr">
        <is>
          <t>F</t>
        </is>
      </c>
      <c r="D241" s="136" t="n">
        <v>1</v>
      </c>
      <c r="E241" s="137" t="n">
        <v>1</v>
      </c>
      <c r="F241" s="51" t="n">
        <v>27405</v>
      </c>
      <c r="G241" s="51" t="n">
        <v>27405</v>
      </c>
      <c r="H241" s="138" t="n">
        <v>1</v>
      </c>
      <c r="I241" s="53" t="n">
        <v>113100</v>
      </c>
      <c r="J241" s="53" t="n">
        <v>113100</v>
      </c>
      <c r="K241" s="139" t="n">
        <v>1</v>
      </c>
      <c r="L241" s="55" t="n">
        <v>113100</v>
      </c>
      <c r="M241" s="55" t="n">
        <v>113100</v>
      </c>
      <c r="N241" s="140" t="n">
        <v>1</v>
      </c>
      <c r="O241" s="57" t="n">
        <v>26100</v>
      </c>
      <c r="P241" s="57" t="n">
        <v>26100</v>
      </c>
      <c r="Q241" s="141" t="n">
        <v>1</v>
      </c>
      <c r="R241" s="59" t="n">
        <v>27405</v>
      </c>
      <c r="S241" s="59" t="n">
        <v>27405</v>
      </c>
      <c r="T241" s="142" t="n">
        <v>1</v>
      </c>
      <c r="U241" s="61" t="n">
        <v>27405</v>
      </c>
      <c r="V241" s="61" t="n">
        <v>27405</v>
      </c>
      <c r="W241" s="143" t="n">
        <v>1</v>
      </c>
      <c r="X241" s="63" t="n">
        <v>13050</v>
      </c>
      <c r="Y241" s="63">
        <f>IF(AND(ISNUMBER(W241),ISNUMBER(X241)),W241*X241,"")</f>
        <v/>
      </c>
      <c r="Z241" s="144" t="n">
        <v>1</v>
      </c>
      <c r="AA241" s="65" t="n">
        <v>13050</v>
      </c>
      <c r="AB241" s="65">
        <f>IF(AND(ISNUMBER(Z241),ISNUMBER(AA241)),Z241*AA241,"")</f>
        <v/>
      </c>
      <c r="AC241" s="137" t="n">
        <v>1</v>
      </c>
      <c r="AD241" s="51" t="n">
        <v>28710</v>
      </c>
      <c r="AE241" s="51" t="n">
        <v>28710</v>
      </c>
    </row>
    <row r="242" ht="45" customHeight="1" s="116">
      <c r="A242" s="5" t="inlineStr">
        <is>
          <t>5.3.2</t>
        </is>
      </c>
      <c r="B242" s="69" t="inlineStr">
        <is>
          <t>TVX-TERR- Traitement de couche de forme  sous chaussée et accotements revêtus à la chaux (dosage 2%) et aux liants routiers (dosage 6%) sur 35cm, y co</t>
        </is>
      </c>
      <c r="C242" s="5" t="inlineStr">
        <is>
          <t>m3</t>
        </is>
      </c>
      <c r="D242" s="70" t="inlineStr">
        <is>
          <t>ajouté par Candidat 3</t>
        </is>
      </c>
      <c r="E242" s="136" t="n">
        <v>0</v>
      </c>
      <c r="F242" s="71" t="n">
        <v>0</v>
      </c>
      <c r="G242" s="71" t="n">
        <v>0</v>
      </c>
      <c r="H242" s="136" t="n">
        <v>0</v>
      </c>
      <c r="I242" s="71" t="n">
        <v>0</v>
      </c>
      <c r="J242" s="71" t="n">
        <v>0</v>
      </c>
      <c r="K242" s="136" t="n">
        <v>0</v>
      </c>
      <c r="L242" s="71" t="n">
        <v>0</v>
      </c>
      <c r="M242" s="71" t="n">
        <v>0</v>
      </c>
      <c r="N242" s="145" t="n">
        <v>4140</v>
      </c>
      <c r="O242" s="73" t="n">
        <v>31.4</v>
      </c>
      <c r="P242" s="73">
        <f>IF(AND(ISNUMBER(N242),ISNUMBER(O242)),N242*O242,"")</f>
        <v/>
      </c>
      <c r="Q242" s="136" t="n">
        <v>0</v>
      </c>
      <c r="R242" s="71" t="n">
        <v>0</v>
      </c>
      <c r="S242" s="71" t="n">
        <v>0</v>
      </c>
      <c r="T242" s="136" t="n">
        <v>0</v>
      </c>
      <c r="U242" s="71" t="n">
        <v>0</v>
      </c>
      <c r="V242" s="71" t="n">
        <v>0</v>
      </c>
      <c r="W242" s="136" t="n">
        <v>0</v>
      </c>
      <c r="X242" s="71" t="n">
        <v>0</v>
      </c>
      <c r="Y242" s="71" t="n">
        <v>0</v>
      </c>
      <c r="Z242" s="136" t="n">
        <v>0</v>
      </c>
      <c r="AA242" s="71" t="n">
        <v>0</v>
      </c>
      <c r="AB242" s="71" t="n">
        <v>0</v>
      </c>
      <c r="AC242" s="136" t="n">
        <v>0</v>
      </c>
      <c r="AD242" s="71" t="n">
        <v>0</v>
      </c>
      <c r="AE242" s="71" t="n">
        <v>0</v>
      </c>
    </row>
    <row r="243" ht="45" customHeight="1" s="116">
      <c r="A243" s="5" t="inlineStr">
        <is>
          <t>5.3.2 v1</t>
        </is>
      </c>
      <c r="B243" s="69" t="inlineStr">
        <is>
          <t>TVX-TERR- Traitement de couche de forme  sous chaussée et accotements au liant mixte (dosage 6%) sur 35cm, y compris fourniture de liant mixte et  cou</t>
        </is>
      </c>
      <c r="C243" s="5" t="inlineStr">
        <is>
          <t>m3</t>
        </is>
      </c>
      <c r="D243" s="70" t="inlineStr">
        <is>
          <t>ajouté par Candidat 3</t>
        </is>
      </c>
      <c r="E243" s="136" t="n">
        <v>0</v>
      </c>
      <c r="F243" s="71" t="n">
        <v>0</v>
      </c>
      <c r="G243" s="71" t="n">
        <v>0</v>
      </c>
      <c r="H243" s="136" t="n">
        <v>0</v>
      </c>
      <c r="I243" s="71" t="n">
        <v>0</v>
      </c>
      <c r="J243" s="71" t="n">
        <v>0</v>
      </c>
      <c r="K243" s="136" t="n">
        <v>0</v>
      </c>
      <c r="L243" s="71" t="n">
        <v>0</v>
      </c>
      <c r="M243" s="71" t="n">
        <v>0</v>
      </c>
      <c r="N243" s="145" t="n">
        <v>4140</v>
      </c>
      <c r="O243" s="73" t="n">
        <v>26.4</v>
      </c>
      <c r="P243" s="73">
        <f>IF(AND(ISNUMBER(N243),ISNUMBER(O243)),N243*O243,"")</f>
        <v/>
      </c>
      <c r="Q243" s="136" t="n">
        <v>0</v>
      </c>
      <c r="R243" s="71" t="n">
        <v>0</v>
      </c>
      <c r="S243" s="71" t="n">
        <v>0</v>
      </c>
      <c r="T243" s="136" t="n">
        <v>0</v>
      </c>
      <c r="U243" s="71" t="n">
        <v>0</v>
      </c>
      <c r="V243" s="71" t="n">
        <v>0</v>
      </c>
      <c r="W243" s="136" t="n">
        <v>0</v>
      </c>
      <c r="X243" s="71" t="n">
        <v>0</v>
      </c>
      <c r="Y243" s="71" t="n">
        <v>0</v>
      </c>
      <c r="Z243" s="136" t="n">
        <v>0</v>
      </c>
      <c r="AA243" s="71" t="n">
        <v>0</v>
      </c>
      <c r="AB243" s="71" t="n">
        <v>0</v>
      </c>
      <c r="AC243" s="136" t="n">
        <v>0</v>
      </c>
      <c r="AD243" s="71" t="n">
        <v>0</v>
      </c>
      <c r="AE243" s="71" t="n">
        <v>0</v>
      </c>
    </row>
    <row r="244" ht="45" customHeight="1" s="116">
      <c r="A244" s="5" t="inlineStr">
        <is>
          <t>8.2.1</t>
        </is>
      </c>
      <c r="B244" s="69" t="inlineStr">
        <is>
          <t>TVX-ASS-Grille avaloir à profil en T, de classe de résistance 250 KN, y compris le raccordement au réseau d'assainissement et les joints avec les bord</t>
        </is>
      </c>
      <c r="C244" s="5" t="inlineStr">
        <is>
          <t>U</t>
        </is>
      </c>
      <c r="D244" s="70" t="inlineStr">
        <is>
          <t>ajouté par Candidat 3</t>
        </is>
      </c>
      <c r="E244" s="136" t="n">
        <v>0</v>
      </c>
      <c r="F244" s="71" t="n">
        <v>0</v>
      </c>
      <c r="G244" s="71" t="n">
        <v>0</v>
      </c>
      <c r="H244" s="136" t="n">
        <v>0</v>
      </c>
      <c r="I244" s="71" t="n">
        <v>0</v>
      </c>
      <c r="J244" s="71" t="n">
        <v>0</v>
      </c>
      <c r="K244" s="136" t="n">
        <v>0</v>
      </c>
      <c r="L244" s="71" t="n">
        <v>0</v>
      </c>
      <c r="M244" s="71" t="n">
        <v>0</v>
      </c>
      <c r="N244" s="145" t="n">
        <v>12</v>
      </c>
      <c r="O244" s="73" t="n">
        <v>995.72</v>
      </c>
      <c r="P244" s="73">
        <f>IF(AND(ISNUMBER(N244),ISNUMBER(O244)),N244*O244,"")</f>
        <v/>
      </c>
      <c r="Q244" s="136" t="n">
        <v>0</v>
      </c>
      <c r="R244" s="71" t="n">
        <v>0</v>
      </c>
      <c r="S244" s="71" t="n">
        <v>0</v>
      </c>
      <c r="T244" s="136" t="n">
        <v>0</v>
      </c>
      <c r="U244" s="71" t="n">
        <v>0</v>
      </c>
      <c r="V244" s="71" t="n">
        <v>0</v>
      </c>
      <c r="W244" s="136" t="n">
        <v>0</v>
      </c>
      <c r="X244" s="71" t="n">
        <v>0</v>
      </c>
      <c r="Y244" s="71" t="n">
        <v>0</v>
      </c>
      <c r="Z244" s="136" t="n">
        <v>0</v>
      </c>
      <c r="AA244" s="71" t="n">
        <v>0</v>
      </c>
      <c r="AB244" s="71" t="n">
        <v>0</v>
      </c>
      <c r="AC244" s="136" t="n">
        <v>0</v>
      </c>
      <c r="AD244" s="71" t="n">
        <v>0</v>
      </c>
      <c r="AE244" s="71" t="n">
        <v>0</v>
      </c>
    </row>
    <row r="245" ht="45" customHeight="1" s="116">
      <c r="A245" s="5" t="inlineStr">
        <is>
          <t>8.3.1</t>
        </is>
      </c>
      <c r="B245" s="69" t="inlineStr">
        <is>
          <t xml:space="preserve">TVX-ASS-Regard de diamètre intérieur 1000 mm ,  ou de section intérieure 1.00mx 1.00m,  jusqu'à 2,5m de profondeur, y compris terrassements, dalle de </t>
        </is>
      </c>
      <c r="C245" s="5" t="inlineStr">
        <is>
          <t>U</t>
        </is>
      </c>
      <c r="D245" s="70" t="inlineStr">
        <is>
          <t>ajouté par Candidat 3</t>
        </is>
      </c>
      <c r="E245" s="136" t="n">
        <v>0</v>
      </c>
      <c r="F245" s="71" t="n">
        <v>0</v>
      </c>
      <c r="G245" s="71" t="n">
        <v>0</v>
      </c>
      <c r="H245" s="136" t="n">
        <v>0</v>
      </c>
      <c r="I245" s="71" t="n">
        <v>0</v>
      </c>
      <c r="J245" s="71" t="n">
        <v>0</v>
      </c>
      <c r="K245" s="136" t="n">
        <v>0</v>
      </c>
      <c r="L245" s="71" t="n">
        <v>0</v>
      </c>
      <c r="M245" s="71" t="n">
        <v>0</v>
      </c>
      <c r="N245" s="145" t="n">
        <v>32</v>
      </c>
      <c r="O245" s="73" t="n">
        <v>2829.59</v>
      </c>
      <c r="P245" s="73">
        <f>IF(AND(ISNUMBER(N245),ISNUMBER(O245)),N245*O245,"")</f>
        <v/>
      </c>
      <c r="Q245" s="136" t="n">
        <v>0</v>
      </c>
      <c r="R245" s="71" t="n">
        <v>0</v>
      </c>
      <c r="S245" s="71" t="n">
        <v>0</v>
      </c>
      <c r="T245" s="136" t="n">
        <v>0</v>
      </c>
      <c r="U245" s="71" t="n">
        <v>0</v>
      </c>
      <c r="V245" s="71" t="n">
        <v>0</v>
      </c>
      <c r="W245" s="136" t="n">
        <v>0</v>
      </c>
      <c r="X245" s="71" t="n">
        <v>0</v>
      </c>
      <c r="Y245" s="71" t="n">
        <v>0</v>
      </c>
      <c r="Z245" s="136" t="n">
        <v>0</v>
      </c>
      <c r="AA245" s="71" t="n">
        <v>0</v>
      </c>
      <c r="AB245" s="71" t="n">
        <v>0</v>
      </c>
      <c r="AC245" s="136" t="n">
        <v>0</v>
      </c>
      <c r="AD245" s="71" t="n">
        <v>0</v>
      </c>
      <c r="AE245" s="71" t="n">
        <v>0</v>
      </c>
    </row>
    <row r="246" ht="45" customHeight="1" s="116">
      <c r="A246" s="5" t="inlineStr">
        <is>
          <t>8.3.2</t>
        </is>
      </c>
      <c r="B246" s="69" t="inlineStr">
        <is>
          <t>TVX-ASS-Regard de visite diamètre intérieur 1000 mm ,  ou de section intérieure 1.00mx 1.00m sur réseau EP ou EU existant de profondeur supérieur à 2,</t>
        </is>
      </c>
      <c r="C246" s="5" t="inlineStr">
        <is>
          <t>U</t>
        </is>
      </c>
      <c r="D246" s="70" t="inlineStr">
        <is>
          <t>ajouté par Candidat 3</t>
        </is>
      </c>
      <c r="E246" s="136" t="n">
        <v>0</v>
      </c>
      <c r="F246" s="71" t="n">
        <v>0</v>
      </c>
      <c r="G246" s="71" t="n">
        <v>0</v>
      </c>
      <c r="H246" s="136" t="n">
        <v>0</v>
      </c>
      <c r="I246" s="71" t="n">
        <v>0</v>
      </c>
      <c r="J246" s="71" t="n">
        <v>0</v>
      </c>
      <c r="K246" s="136" t="n">
        <v>0</v>
      </c>
      <c r="L246" s="71" t="n">
        <v>0</v>
      </c>
      <c r="M246" s="71" t="n">
        <v>0</v>
      </c>
      <c r="N246" s="145" t="n">
        <v>1</v>
      </c>
      <c r="O246" s="73" t="n">
        <v>3406.57</v>
      </c>
      <c r="P246" s="73">
        <f>IF(AND(ISNUMBER(N246),ISNUMBER(O246)),N246*O246,"")</f>
        <v/>
      </c>
      <c r="Q246" s="136" t="n">
        <v>0</v>
      </c>
      <c r="R246" s="71" t="n">
        <v>0</v>
      </c>
      <c r="S246" s="71" t="n">
        <v>0</v>
      </c>
      <c r="T246" s="136" t="n">
        <v>0</v>
      </c>
      <c r="U246" s="71" t="n">
        <v>0</v>
      </c>
      <c r="V246" s="71" t="n">
        <v>0</v>
      </c>
      <c r="W246" s="136" t="n">
        <v>0</v>
      </c>
      <c r="X246" s="71" t="n">
        <v>0</v>
      </c>
      <c r="Y246" s="71" t="n">
        <v>0</v>
      </c>
      <c r="Z246" s="136" t="n">
        <v>0</v>
      </c>
      <c r="AA246" s="71" t="n">
        <v>0</v>
      </c>
      <c r="AB246" s="71" t="n">
        <v>0</v>
      </c>
      <c r="AC246" s="136" t="n">
        <v>0</v>
      </c>
      <c r="AD246" s="71" t="n">
        <v>0</v>
      </c>
      <c r="AE246" s="71" t="n">
        <v>0</v>
      </c>
    </row>
    <row r="247" ht="45" customHeight="1" s="116">
      <c r="A247" s="5" t="inlineStr">
        <is>
          <t>8.2.1</t>
        </is>
      </c>
      <c r="B247" s="69" t="inlineStr">
        <is>
          <t>TVX-ASS-Grille avaloir à profil en T, de classe de résistance 250 kN sur regard de visite Ø1000 et les joints avec les bordures avoisinantes</t>
        </is>
      </c>
      <c r="C247" s="5" t="inlineStr">
        <is>
          <t>U</t>
        </is>
      </c>
      <c r="D247" s="70" t="inlineStr">
        <is>
          <t>ajouté par Candidat 3</t>
        </is>
      </c>
      <c r="E247" s="136" t="n">
        <v>0</v>
      </c>
      <c r="F247" s="71" t="n">
        <v>0</v>
      </c>
      <c r="G247" s="71" t="n">
        <v>0</v>
      </c>
      <c r="H247" s="136" t="n">
        <v>0</v>
      </c>
      <c r="I247" s="71" t="n">
        <v>0</v>
      </c>
      <c r="J247" s="71" t="n">
        <v>0</v>
      </c>
      <c r="K247" s="136" t="n">
        <v>0</v>
      </c>
      <c r="L247" s="71" t="n">
        <v>0</v>
      </c>
      <c r="M247" s="71" t="n">
        <v>0</v>
      </c>
      <c r="N247" s="145" t="n">
        <v>12</v>
      </c>
      <c r="O247" s="73" t="n">
        <v>1418.33</v>
      </c>
      <c r="P247" s="73">
        <f>IF(AND(ISNUMBER(N247),ISNUMBER(O247)),N247*O247,"")</f>
        <v/>
      </c>
      <c r="Q247" s="136" t="n">
        <v>0</v>
      </c>
      <c r="R247" s="71" t="n">
        <v>0</v>
      </c>
      <c r="S247" s="71" t="n">
        <v>0</v>
      </c>
      <c r="T247" s="136" t="n">
        <v>0</v>
      </c>
      <c r="U247" s="71" t="n">
        <v>0</v>
      </c>
      <c r="V247" s="71" t="n">
        <v>0</v>
      </c>
      <c r="W247" s="136" t="n">
        <v>0</v>
      </c>
      <c r="X247" s="71" t="n">
        <v>0</v>
      </c>
      <c r="Y247" s="71" t="n">
        <v>0</v>
      </c>
      <c r="Z247" s="136" t="n">
        <v>0</v>
      </c>
      <c r="AA247" s="71" t="n">
        <v>0</v>
      </c>
      <c r="AB247" s="71" t="n">
        <v>0</v>
      </c>
      <c r="AC247" s="136" t="n">
        <v>0</v>
      </c>
      <c r="AD247" s="71" t="n">
        <v>0</v>
      </c>
      <c r="AE247" s="71" t="n">
        <v>0</v>
      </c>
    </row>
    <row r="248" ht="45" customHeight="1" s="116">
      <c r="A248" s="5" t="inlineStr">
        <is>
          <t>8.3.1</t>
        </is>
      </c>
      <c r="B248" s="69" t="inlineStr">
        <is>
          <t>TVX-ASS-Regard de diamètre intérieur 1000 mm ,  ,  jusqu'à 2,5m de profondeur, y compris terrassements, dalle de propreté autour si en zone enherbée ,</t>
        </is>
      </c>
      <c r="C248" s="5" t="inlineStr">
        <is>
          <t>U</t>
        </is>
      </c>
      <c r="D248" s="70" t="inlineStr">
        <is>
          <t>ajouté par Candidat 3</t>
        </is>
      </c>
      <c r="E248" s="136" t="n">
        <v>0</v>
      </c>
      <c r="F248" s="71" t="n">
        <v>0</v>
      </c>
      <c r="G248" s="71" t="n">
        <v>0</v>
      </c>
      <c r="H248" s="136" t="n">
        <v>0</v>
      </c>
      <c r="I248" s="71" t="n">
        <v>0</v>
      </c>
      <c r="J248" s="71" t="n">
        <v>0</v>
      </c>
      <c r="K248" s="136" t="n">
        <v>0</v>
      </c>
      <c r="L248" s="71" t="n">
        <v>0</v>
      </c>
      <c r="M248" s="71" t="n">
        <v>0</v>
      </c>
      <c r="N248" s="145" t="n">
        <v>20</v>
      </c>
      <c r="O248" s="73" t="n">
        <v>1186.81</v>
      </c>
      <c r="P248" s="73">
        <f>IF(AND(ISNUMBER(N248),ISNUMBER(O248)),N248*O248,"")</f>
        <v/>
      </c>
      <c r="Q248" s="136" t="n">
        <v>0</v>
      </c>
      <c r="R248" s="71" t="n">
        <v>0</v>
      </c>
      <c r="S248" s="71" t="n">
        <v>0</v>
      </c>
      <c r="T248" s="136" t="n">
        <v>0</v>
      </c>
      <c r="U248" s="71" t="n">
        <v>0</v>
      </c>
      <c r="V248" s="71" t="n">
        <v>0</v>
      </c>
      <c r="W248" s="136" t="n">
        <v>0</v>
      </c>
      <c r="X248" s="71" t="n">
        <v>0</v>
      </c>
      <c r="Y248" s="71" t="n">
        <v>0</v>
      </c>
      <c r="Z248" s="136" t="n">
        <v>0</v>
      </c>
      <c r="AA248" s="71" t="n">
        <v>0</v>
      </c>
      <c r="AB248" s="71" t="n">
        <v>0</v>
      </c>
      <c r="AC248" s="136" t="n">
        <v>0</v>
      </c>
      <c r="AD248" s="71" t="n">
        <v>0</v>
      </c>
      <c r="AE248" s="71" t="n">
        <v>0</v>
      </c>
    </row>
    <row r="249" ht="45" customHeight="1" s="116">
      <c r="A249" s="5" t="inlineStr">
        <is>
          <t>8.3.2</t>
        </is>
      </c>
      <c r="B249" s="69" t="inlineStr">
        <is>
          <t>TVX-ASS-Regard de visite diamètre intérieur 1000 mm, sur réseau EP ou EU existant de profondeur supérieur à 2,5m , y compris terrassements, raccordeme</t>
        </is>
      </c>
      <c r="C249" s="5" t="inlineStr">
        <is>
          <t>U</t>
        </is>
      </c>
      <c r="D249" s="70" t="inlineStr">
        <is>
          <t>ajouté par Candidat 3</t>
        </is>
      </c>
      <c r="E249" s="136" t="n">
        <v>0</v>
      </c>
      <c r="F249" s="71" t="n">
        <v>0</v>
      </c>
      <c r="G249" s="71" t="n">
        <v>0</v>
      </c>
      <c r="H249" s="136" t="n">
        <v>0</v>
      </c>
      <c r="I249" s="71" t="n">
        <v>0</v>
      </c>
      <c r="J249" s="71" t="n">
        <v>0</v>
      </c>
      <c r="K249" s="136" t="n">
        <v>0</v>
      </c>
      <c r="L249" s="71" t="n">
        <v>0</v>
      </c>
      <c r="M249" s="71" t="n">
        <v>0</v>
      </c>
      <c r="N249" s="145" t="n">
        <v>1</v>
      </c>
      <c r="O249" s="73" t="n">
        <v>1710.42</v>
      </c>
      <c r="P249" s="73">
        <f>IF(AND(ISNUMBER(N249),ISNUMBER(O249)),N249*O249,"")</f>
        <v/>
      </c>
      <c r="Q249" s="136" t="n">
        <v>0</v>
      </c>
      <c r="R249" s="71" t="n">
        <v>0</v>
      </c>
      <c r="S249" s="71" t="n">
        <v>0</v>
      </c>
      <c r="T249" s="136" t="n">
        <v>0</v>
      </c>
      <c r="U249" s="71" t="n">
        <v>0</v>
      </c>
      <c r="V249" s="71" t="n">
        <v>0</v>
      </c>
      <c r="W249" s="136" t="n">
        <v>0</v>
      </c>
      <c r="X249" s="71" t="n">
        <v>0</v>
      </c>
      <c r="Y249" s="71" t="n">
        <v>0</v>
      </c>
      <c r="Z249" s="136" t="n">
        <v>0</v>
      </c>
      <c r="AA249" s="71" t="n">
        <v>0</v>
      </c>
      <c r="AB249" s="71" t="n">
        <v>0</v>
      </c>
      <c r="AC249" s="136" t="n">
        <v>0</v>
      </c>
      <c r="AD249" s="71" t="n">
        <v>0</v>
      </c>
      <c r="AE249" s="71" t="n">
        <v>0</v>
      </c>
    </row>
    <row r="250" ht="45" customHeight="1" s="116">
      <c r="A250" s="5" t="inlineStr">
        <is>
          <t>5.2.1</t>
        </is>
      </c>
      <c r="B250" s="69" t="inlineStr">
        <is>
          <t>TVX-TERR-Déblais de limons réutilisés en couche de forme et remblais sous chaussées y compris l'extraction des déblais en terrain de toute nature, tra</t>
        </is>
      </c>
      <c r="C250" s="5" t="inlineStr">
        <is>
          <t>m3</t>
        </is>
      </c>
      <c r="D250" s="70" t="inlineStr">
        <is>
          <t>ajouté par Candidat 3</t>
        </is>
      </c>
      <c r="E250" s="136" t="n">
        <v>0</v>
      </c>
      <c r="F250" s="71" t="n">
        <v>0</v>
      </c>
      <c r="G250" s="71" t="n">
        <v>0</v>
      </c>
      <c r="H250" s="136" t="n">
        <v>0</v>
      </c>
      <c r="I250" s="71" t="n">
        <v>0</v>
      </c>
      <c r="J250" s="71" t="n">
        <v>0</v>
      </c>
      <c r="K250" s="136" t="n">
        <v>0</v>
      </c>
      <c r="L250" s="71" t="n">
        <v>0</v>
      </c>
      <c r="M250" s="71" t="n">
        <v>0</v>
      </c>
      <c r="N250" s="145" t="n">
        <v>1150</v>
      </c>
      <c r="O250" s="73" t="n">
        <v>6.66</v>
      </c>
      <c r="P250" s="73">
        <f>IF(AND(ISNUMBER(N250),ISNUMBER(O250)),N250*O250,"")</f>
        <v/>
      </c>
      <c r="Q250" s="136" t="n">
        <v>0</v>
      </c>
      <c r="R250" s="71" t="n">
        <v>0</v>
      </c>
      <c r="S250" s="71" t="n">
        <v>0</v>
      </c>
      <c r="T250" s="136" t="n">
        <v>0</v>
      </c>
      <c r="U250" s="71" t="n">
        <v>0</v>
      </c>
      <c r="V250" s="71" t="n">
        <v>0</v>
      </c>
      <c r="W250" s="136" t="n">
        <v>0</v>
      </c>
      <c r="X250" s="71" t="n">
        <v>0</v>
      </c>
      <c r="Y250" s="71" t="n">
        <v>0</v>
      </c>
      <c r="Z250" s="136" t="n">
        <v>0</v>
      </c>
      <c r="AA250" s="71" t="n">
        <v>0</v>
      </c>
      <c r="AB250" s="71" t="n">
        <v>0</v>
      </c>
      <c r="AC250" s="136" t="n">
        <v>0</v>
      </c>
      <c r="AD250" s="71" t="n">
        <v>0</v>
      </c>
      <c r="AE250" s="71" t="n">
        <v>0</v>
      </c>
    </row>
    <row r="251" ht="30" customHeight="1" s="116">
      <c r="A251" s="5" t="inlineStr">
        <is>
          <t>5.2.2</t>
        </is>
      </c>
      <c r="B251" s="69" t="inlineStr">
        <is>
          <t xml:space="preserve">TVX-TERR-Déblais de couche de forme existante +  évacuation en décharge extérieure yc réglage fond de formes </t>
        </is>
      </c>
      <c r="C251" s="5" t="inlineStr">
        <is>
          <t>m3</t>
        </is>
      </c>
      <c r="D251" s="70" t="inlineStr">
        <is>
          <t>ajouté par Candidat 3</t>
        </is>
      </c>
      <c r="E251" s="136" t="n">
        <v>0</v>
      </c>
      <c r="F251" s="71" t="n">
        <v>0</v>
      </c>
      <c r="G251" s="71" t="n">
        <v>0</v>
      </c>
      <c r="H251" s="136" t="n">
        <v>0</v>
      </c>
      <c r="I251" s="71" t="n">
        <v>0</v>
      </c>
      <c r="J251" s="71" t="n">
        <v>0</v>
      </c>
      <c r="K251" s="136" t="n">
        <v>0</v>
      </c>
      <c r="L251" s="71" t="n">
        <v>0</v>
      </c>
      <c r="M251" s="71" t="n">
        <v>0</v>
      </c>
      <c r="N251" s="145" t="n">
        <v>10062</v>
      </c>
      <c r="O251" s="73" t="n">
        <v>19.37</v>
      </c>
      <c r="P251" s="73">
        <f>IF(AND(ISNUMBER(N251),ISNUMBER(O251)),N251*O251,"")</f>
        <v/>
      </c>
      <c r="Q251" s="136" t="n">
        <v>0</v>
      </c>
      <c r="R251" s="71" t="n">
        <v>0</v>
      </c>
      <c r="S251" s="71" t="n">
        <v>0</v>
      </c>
      <c r="T251" s="136" t="n">
        <v>0</v>
      </c>
      <c r="U251" s="71" t="n">
        <v>0</v>
      </c>
      <c r="V251" s="71" t="n">
        <v>0</v>
      </c>
      <c r="W251" s="136" t="n">
        <v>0</v>
      </c>
      <c r="X251" s="71" t="n">
        <v>0</v>
      </c>
      <c r="Y251" s="71" t="n">
        <v>0</v>
      </c>
      <c r="Z251" s="136" t="n">
        <v>0</v>
      </c>
      <c r="AA251" s="71" t="n">
        <v>0</v>
      </c>
      <c r="AB251" s="71" t="n">
        <v>0</v>
      </c>
      <c r="AC251" s="136" t="n">
        <v>0</v>
      </c>
      <c r="AD251" s="71" t="n">
        <v>0</v>
      </c>
      <c r="AE251" s="71" t="n">
        <v>0</v>
      </c>
    </row>
    <row r="252" ht="30" customHeight="1" s="116">
      <c r="A252" s="5" t="inlineStr">
        <is>
          <t>6.1.2</t>
        </is>
      </c>
      <c r="B252" s="69" t="inlineStr">
        <is>
          <t>TVX-CH- Graves traitées 0/14mm ou 0/20mm d'épaisseur 20cm, y compris couches d'imprégnation</t>
        </is>
      </c>
      <c r="C252" s="5" t="inlineStr">
        <is>
          <t>m3</t>
        </is>
      </c>
      <c r="D252" s="70" t="inlineStr">
        <is>
          <t>ajouté par Candidat 3</t>
        </is>
      </c>
      <c r="E252" s="136" t="n">
        <v>0</v>
      </c>
      <c r="F252" s="71" t="n">
        <v>0</v>
      </c>
      <c r="G252" s="71" t="n">
        <v>0</v>
      </c>
      <c r="H252" s="136" t="n">
        <v>0</v>
      </c>
      <c r="I252" s="71" t="n">
        <v>0</v>
      </c>
      <c r="J252" s="71" t="n">
        <v>0</v>
      </c>
      <c r="K252" s="136" t="n">
        <v>0</v>
      </c>
      <c r="L252" s="71" t="n">
        <v>0</v>
      </c>
      <c r="M252" s="71" t="n">
        <v>0</v>
      </c>
      <c r="N252" s="145" t="n">
        <v>2012</v>
      </c>
      <c r="O252" s="73" t="n">
        <v>78.59999999999999</v>
      </c>
      <c r="P252" s="73">
        <f>IF(AND(ISNUMBER(N252),ISNUMBER(O252)),N252*O252,"")</f>
        <v/>
      </c>
      <c r="Q252" s="136" t="n">
        <v>0</v>
      </c>
      <c r="R252" s="71" t="n">
        <v>0</v>
      </c>
      <c r="S252" s="71" t="n">
        <v>0</v>
      </c>
      <c r="T252" s="136" t="n">
        <v>0</v>
      </c>
      <c r="U252" s="71" t="n">
        <v>0</v>
      </c>
      <c r="V252" s="71" t="n">
        <v>0</v>
      </c>
      <c r="W252" s="136" t="n">
        <v>0</v>
      </c>
      <c r="X252" s="71" t="n">
        <v>0</v>
      </c>
      <c r="Y252" s="71" t="n">
        <v>0</v>
      </c>
      <c r="Z252" s="136" t="n">
        <v>0</v>
      </c>
      <c r="AA252" s="71" t="n">
        <v>0</v>
      </c>
      <c r="AB252" s="71" t="n">
        <v>0</v>
      </c>
      <c r="AC252" s="136" t="n">
        <v>0</v>
      </c>
      <c r="AD252" s="71" t="n">
        <v>0</v>
      </c>
      <c r="AE252" s="71" t="n">
        <v>0</v>
      </c>
    </row>
    <row r="253" ht="45" customHeight="1" s="116">
      <c r="A253" s="5" t="inlineStr">
        <is>
          <t>6.2.1</t>
        </is>
      </c>
      <c r="B253" s="69" t="inlineStr">
        <is>
          <t>TVX-CH-Grave Bitume GB3, épaisseur 14cm, y compris couches d'accrochage, sujétions de raccordement aux revêtements existants, à la présence d'ouvrages</t>
        </is>
      </c>
      <c r="C253" s="5" t="inlineStr">
        <is>
          <t>m3</t>
        </is>
      </c>
      <c r="D253" s="70" t="inlineStr">
        <is>
          <t>ajouté par Candidat 3</t>
        </is>
      </c>
      <c r="E253" s="136" t="n">
        <v>0</v>
      </c>
      <c r="F253" s="71" t="n">
        <v>0</v>
      </c>
      <c r="G253" s="71" t="n">
        <v>0</v>
      </c>
      <c r="H253" s="136" t="n">
        <v>0</v>
      </c>
      <c r="I253" s="71" t="n">
        <v>0</v>
      </c>
      <c r="J253" s="71" t="n">
        <v>0</v>
      </c>
      <c r="K253" s="136" t="n">
        <v>0</v>
      </c>
      <c r="L253" s="71" t="n">
        <v>0</v>
      </c>
      <c r="M253" s="71" t="n">
        <v>0</v>
      </c>
      <c r="N253" s="145" t="n">
        <v>1417</v>
      </c>
      <c r="O253" s="73" t="n">
        <v>232.18</v>
      </c>
      <c r="P253" s="73">
        <f>IF(AND(ISNUMBER(N253),ISNUMBER(O253)),N253*O253,"")</f>
        <v/>
      </c>
      <c r="Q253" s="136" t="n">
        <v>0</v>
      </c>
      <c r="R253" s="71" t="n">
        <v>0</v>
      </c>
      <c r="S253" s="71" t="n">
        <v>0</v>
      </c>
      <c r="T253" s="136" t="n">
        <v>0</v>
      </c>
      <c r="U253" s="71" t="n">
        <v>0</v>
      </c>
      <c r="V253" s="71" t="n">
        <v>0</v>
      </c>
      <c r="W253" s="136" t="n">
        <v>0</v>
      </c>
      <c r="X253" s="71" t="n">
        <v>0</v>
      </c>
      <c r="Y253" s="71" t="n">
        <v>0</v>
      </c>
      <c r="Z253" s="136" t="n">
        <v>0</v>
      </c>
      <c r="AA253" s="71" t="n">
        <v>0</v>
      </c>
      <c r="AB253" s="71" t="n">
        <v>0</v>
      </c>
      <c r="AC253" s="136" t="n">
        <v>0</v>
      </c>
      <c r="AD253" s="71" t="n">
        <v>0</v>
      </c>
      <c r="AE253" s="71" t="n">
        <v>0</v>
      </c>
    </row>
    <row r="254" ht="45" customHeight="1" s="116">
      <c r="A254" s="5" t="inlineStr">
        <is>
          <t>6.2.3</t>
        </is>
      </c>
      <c r="B254" s="69" t="inlineStr">
        <is>
          <t xml:space="preserve">TVX-CH-Béton Bitumineux semi-grenu BBSG 3  -EB10, épaisseur 6cm, y compris couches d'accrochage, sujétions de raccordement aux revêtements existants, </t>
        </is>
      </c>
      <c r="C254" s="5" t="inlineStr">
        <is>
          <t>m3</t>
        </is>
      </c>
      <c r="D254" s="70" t="inlineStr">
        <is>
          <t>ajouté par Candidat 3</t>
        </is>
      </c>
      <c r="E254" s="136" t="n">
        <v>0</v>
      </c>
      <c r="F254" s="71" t="n">
        <v>0</v>
      </c>
      <c r="G254" s="71" t="n">
        <v>0</v>
      </c>
      <c r="H254" s="136" t="n">
        <v>0</v>
      </c>
      <c r="I254" s="71" t="n">
        <v>0</v>
      </c>
      <c r="J254" s="71" t="n">
        <v>0</v>
      </c>
      <c r="K254" s="136" t="n">
        <v>0</v>
      </c>
      <c r="L254" s="71" t="n">
        <v>0</v>
      </c>
      <c r="M254" s="71" t="n">
        <v>0</v>
      </c>
      <c r="N254" s="145" t="n">
        <v>607</v>
      </c>
      <c r="O254" s="73" t="n">
        <v>256.91</v>
      </c>
      <c r="P254" s="73">
        <f>IF(AND(ISNUMBER(N254),ISNUMBER(O254)),N254*O254,"")</f>
        <v/>
      </c>
      <c r="Q254" s="136" t="n">
        <v>0</v>
      </c>
      <c r="R254" s="71" t="n">
        <v>0</v>
      </c>
      <c r="S254" s="71" t="n">
        <v>0</v>
      </c>
      <c r="T254" s="136" t="n">
        <v>0</v>
      </c>
      <c r="U254" s="71" t="n">
        <v>0</v>
      </c>
      <c r="V254" s="71" t="n">
        <v>0</v>
      </c>
      <c r="W254" s="136" t="n">
        <v>0</v>
      </c>
      <c r="X254" s="71" t="n">
        <v>0</v>
      </c>
      <c r="Y254" s="71" t="n">
        <v>0</v>
      </c>
      <c r="Z254" s="136" t="n">
        <v>0</v>
      </c>
      <c r="AA254" s="71" t="n">
        <v>0</v>
      </c>
      <c r="AB254" s="71" t="n">
        <v>0</v>
      </c>
      <c r="AC254" s="136" t="n">
        <v>0</v>
      </c>
      <c r="AD254" s="71" t="n">
        <v>0</v>
      </c>
      <c r="AE254" s="71" t="n">
        <v>0</v>
      </c>
    </row>
    <row r="255" ht="45" customHeight="1" s="116">
      <c r="A255" s="5" t="inlineStr">
        <is>
          <t>5.2.1</t>
        </is>
      </c>
      <c r="B255" s="69" t="inlineStr">
        <is>
          <t>TVX-TERR-Déblais de limons réutilisés en couche de forme et remblais sous chaussées y compris l'extraction des déblais en terrain de toute nature, tra</t>
        </is>
      </c>
      <c r="C255" s="5" t="inlineStr">
        <is>
          <t>m3</t>
        </is>
      </c>
      <c r="D255" s="70" t="inlineStr">
        <is>
          <t>ajouté par Candidat 3</t>
        </is>
      </c>
      <c r="E255" s="136" t="n">
        <v>0</v>
      </c>
      <c r="F255" s="71" t="n">
        <v>0</v>
      </c>
      <c r="G255" s="71" t="n">
        <v>0</v>
      </c>
      <c r="H255" s="136" t="n">
        <v>0</v>
      </c>
      <c r="I255" s="71" t="n">
        <v>0</v>
      </c>
      <c r="J255" s="71" t="n">
        <v>0</v>
      </c>
      <c r="K255" s="136" t="n">
        <v>0</v>
      </c>
      <c r="L255" s="71" t="n">
        <v>0</v>
      </c>
      <c r="M255" s="71" t="n">
        <v>0</v>
      </c>
      <c r="N255" s="145" t="n">
        <v>1621</v>
      </c>
      <c r="O255" s="73" t="n">
        <v>6.66</v>
      </c>
      <c r="P255" s="73">
        <f>IF(AND(ISNUMBER(N255),ISNUMBER(O255)),N255*O255,"")</f>
        <v/>
      </c>
      <c r="Q255" s="136" t="n">
        <v>0</v>
      </c>
      <c r="R255" s="71" t="n">
        <v>0</v>
      </c>
      <c r="S255" s="71" t="n">
        <v>0</v>
      </c>
      <c r="T255" s="136" t="n">
        <v>0</v>
      </c>
      <c r="U255" s="71" t="n">
        <v>0</v>
      </c>
      <c r="V255" s="71" t="n">
        <v>0</v>
      </c>
      <c r="W255" s="136" t="n">
        <v>0</v>
      </c>
      <c r="X255" s="71" t="n">
        <v>0</v>
      </c>
      <c r="Y255" s="71" t="n">
        <v>0</v>
      </c>
      <c r="Z255" s="136" t="n">
        <v>0</v>
      </c>
      <c r="AA255" s="71" t="n">
        <v>0</v>
      </c>
      <c r="AB255" s="71" t="n">
        <v>0</v>
      </c>
      <c r="AC255" s="136" t="n">
        <v>0</v>
      </c>
      <c r="AD255" s="71" t="n">
        <v>0</v>
      </c>
      <c r="AE255" s="71" t="n">
        <v>0</v>
      </c>
    </row>
    <row r="256" ht="30" customHeight="1" s="116">
      <c r="A256" s="5" t="inlineStr">
        <is>
          <t>5.2.2</t>
        </is>
      </c>
      <c r="B256" s="69" t="inlineStr">
        <is>
          <t xml:space="preserve">TVX-TERR-Déblais de couche de forme existante +  évacuation en décharge extérieure yc réglage fond de formes </t>
        </is>
      </c>
      <c r="C256" s="5" t="inlineStr">
        <is>
          <t>m3</t>
        </is>
      </c>
      <c r="D256" s="70" t="inlineStr">
        <is>
          <t>ajouté par Candidat 3</t>
        </is>
      </c>
      <c r="E256" s="136" t="n">
        <v>0</v>
      </c>
      <c r="F256" s="71" t="n">
        <v>0</v>
      </c>
      <c r="G256" s="71" t="n">
        <v>0</v>
      </c>
      <c r="H256" s="136" t="n">
        <v>0</v>
      </c>
      <c r="I256" s="71" t="n">
        <v>0</v>
      </c>
      <c r="J256" s="71" t="n">
        <v>0</v>
      </c>
      <c r="K256" s="136" t="n">
        <v>0</v>
      </c>
      <c r="L256" s="71" t="n">
        <v>0</v>
      </c>
      <c r="M256" s="71" t="n">
        <v>0</v>
      </c>
      <c r="N256" s="145" t="n">
        <v>7820</v>
      </c>
      <c r="O256" s="73" t="n">
        <v>19.37</v>
      </c>
      <c r="P256" s="73">
        <f>IF(AND(ISNUMBER(N256),ISNUMBER(O256)),N256*O256,"")</f>
        <v/>
      </c>
      <c r="Q256" s="136" t="n">
        <v>0</v>
      </c>
      <c r="R256" s="71" t="n">
        <v>0</v>
      </c>
      <c r="S256" s="71" t="n">
        <v>0</v>
      </c>
      <c r="T256" s="136" t="n">
        <v>0</v>
      </c>
      <c r="U256" s="71" t="n">
        <v>0</v>
      </c>
      <c r="V256" s="71" t="n">
        <v>0</v>
      </c>
      <c r="W256" s="136" t="n">
        <v>0</v>
      </c>
      <c r="X256" s="71" t="n">
        <v>0</v>
      </c>
      <c r="Y256" s="71" t="n">
        <v>0</v>
      </c>
      <c r="Z256" s="136" t="n">
        <v>0</v>
      </c>
      <c r="AA256" s="71" t="n">
        <v>0</v>
      </c>
      <c r="AB256" s="71" t="n">
        <v>0</v>
      </c>
      <c r="AC256" s="136" t="n">
        <v>0</v>
      </c>
      <c r="AD256" s="71" t="n">
        <v>0</v>
      </c>
      <c r="AE256" s="71" t="n">
        <v>0</v>
      </c>
    </row>
    <row r="257" ht="45" customHeight="1" s="116">
      <c r="A257" s="5" t="inlineStr">
        <is>
          <t>6.2.1-V</t>
        </is>
      </c>
      <c r="B257" s="69" t="inlineStr">
        <is>
          <t>TVX-CH-Grave Bitume GB4, épaisseur 12cm, y compris couches d'accrochage, sujétions de raccordement aux revêtements existants, à la présence d'ouvrages</t>
        </is>
      </c>
      <c r="C257" s="5" t="inlineStr">
        <is>
          <t>m3</t>
        </is>
      </c>
      <c r="D257" s="70" t="inlineStr">
        <is>
          <t>ajouté par Candidat 3</t>
        </is>
      </c>
      <c r="E257" s="136" t="n">
        <v>0</v>
      </c>
      <c r="F257" s="71" t="n">
        <v>0</v>
      </c>
      <c r="G257" s="71" t="n">
        <v>0</v>
      </c>
      <c r="H257" s="136" t="n">
        <v>0</v>
      </c>
      <c r="I257" s="71" t="n">
        <v>0</v>
      </c>
      <c r="J257" s="71" t="n">
        <v>0</v>
      </c>
      <c r="K257" s="136" t="n">
        <v>0</v>
      </c>
      <c r="L257" s="71" t="n">
        <v>0</v>
      </c>
      <c r="M257" s="71" t="n">
        <v>0</v>
      </c>
      <c r="N257" s="145" t="n">
        <v>1214</v>
      </c>
      <c r="O257" s="73" t="n">
        <v>238.89</v>
      </c>
      <c r="P257" s="73">
        <f>IF(AND(ISNUMBER(N257),ISNUMBER(O257)),N257*O257,"")</f>
        <v/>
      </c>
      <c r="Q257" s="136" t="n">
        <v>0</v>
      </c>
      <c r="R257" s="71" t="n">
        <v>0</v>
      </c>
      <c r="S257" s="71" t="n">
        <v>0</v>
      </c>
      <c r="T257" s="136" t="n">
        <v>0</v>
      </c>
      <c r="U257" s="71" t="n">
        <v>0</v>
      </c>
      <c r="V257" s="71" t="n">
        <v>0</v>
      </c>
      <c r="W257" s="136" t="n">
        <v>0</v>
      </c>
      <c r="X257" s="71" t="n">
        <v>0</v>
      </c>
      <c r="Y257" s="71" t="n">
        <v>0</v>
      </c>
      <c r="Z257" s="136" t="n">
        <v>0</v>
      </c>
      <c r="AA257" s="71" t="n">
        <v>0</v>
      </c>
      <c r="AB257" s="71" t="n">
        <v>0</v>
      </c>
      <c r="AC257" s="136" t="n">
        <v>0</v>
      </c>
      <c r="AD257" s="71" t="n">
        <v>0</v>
      </c>
      <c r="AE257" s="71" t="n">
        <v>0</v>
      </c>
    </row>
    <row r="258" ht="45" customHeight="1" s="116">
      <c r="A258" s="5" t="inlineStr">
        <is>
          <t>6.2.3</t>
        </is>
      </c>
      <c r="B258" s="69" t="inlineStr">
        <is>
          <t xml:space="preserve">TVX-CH-Béton Bitumineux semi-grenu BBSG 3  -EB10, épaisseur 6cm, y compris couches d'accrochage, sujétions de raccordement aux revêtements existants, </t>
        </is>
      </c>
      <c r="C258" s="5" t="inlineStr">
        <is>
          <t>m3</t>
        </is>
      </c>
      <c r="D258" s="70" t="inlineStr">
        <is>
          <t>ajouté par Candidat 3</t>
        </is>
      </c>
      <c r="E258" s="136" t="n">
        <v>0</v>
      </c>
      <c r="F258" s="71" t="n">
        <v>0</v>
      </c>
      <c r="G258" s="71" t="n">
        <v>0</v>
      </c>
      <c r="H258" s="136" t="n">
        <v>0</v>
      </c>
      <c r="I258" s="71" t="n">
        <v>0</v>
      </c>
      <c r="J258" s="71" t="n">
        <v>0</v>
      </c>
      <c r="K258" s="136" t="n">
        <v>0</v>
      </c>
      <c r="L258" s="71" t="n">
        <v>0</v>
      </c>
      <c r="M258" s="71" t="n">
        <v>0</v>
      </c>
      <c r="N258" s="145" t="n">
        <v>607</v>
      </c>
      <c r="O258" s="73" t="n">
        <v>256.91</v>
      </c>
      <c r="P258" s="73">
        <f>IF(AND(ISNUMBER(N258),ISNUMBER(O258)),N258*O258,"")</f>
        <v/>
      </c>
      <c r="Q258" s="136" t="n">
        <v>0</v>
      </c>
      <c r="R258" s="71" t="n">
        <v>0</v>
      </c>
      <c r="S258" s="71" t="n">
        <v>0</v>
      </c>
      <c r="T258" s="136" t="n">
        <v>0</v>
      </c>
      <c r="U258" s="71" t="n">
        <v>0</v>
      </c>
      <c r="V258" s="71" t="n">
        <v>0</v>
      </c>
      <c r="W258" s="136" t="n">
        <v>0</v>
      </c>
      <c r="X258" s="71" t="n">
        <v>0</v>
      </c>
      <c r="Y258" s="71" t="n">
        <v>0</v>
      </c>
      <c r="Z258" s="136" t="n">
        <v>0</v>
      </c>
      <c r="AA258" s="71" t="n">
        <v>0</v>
      </c>
      <c r="AB258" s="71" t="n">
        <v>0</v>
      </c>
      <c r="AC258" s="136" t="n">
        <v>0</v>
      </c>
      <c r="AD258" s="71" t="n">
        <v>0</v>
      </c>
      <c r="AE258" s="71" t="n">
        <v>0</v>
      </c>
    </row>
    <row r="259" ht="45" customHeight="1" s="116">
      <c r="A259" s="5" t="inlineStr">
        <is>
          <t>5.2.1</t>
        </is>
      </c>
      <c r="B259" s="69" t="inlineStr">
        <is>
          <t>TVX-TERR-Déblais de limons réutilisés en couche de forme et remblais sous chaussées y compris l'extraction des déblais en terrain de toute nature, tra</t>
        </is>
      </c>
      <c r="C259" s="5" t="inlineStr">
        <is>
          <t>m3</t>
        </is>
      </c>
      <c r="D259" s="70" t="inlineStr">
        <is>
          <t>ajouté par Candidat 3</t>
        </is>
      </c>
      <c r="E259" s="136" t="n">
        <v>0</v>
      </c>
      <c r="F259" s="71" t="n">
        <v>0</v>
      </c>
      <c r="G259" s="71" t="n">
        <v>0</v>
      </c>
      <c r="H259" s="136" t="n">
        <v>0</v>
      </c>
      <c r="I259" s="71" t="n">
        <v>0</v>
      </c>
      <c r="J259" s="71" t="n">
        <v>0</v>
      </c>
      <c r="K259" s="136" t="n">
        <v>0</v>
      </c>
      <c r="L259" s="71" t="n">
        <v>0</v>
      </c>
      <c r="M259" s="71" t="n">
        <v>0</v>
      </c>
      <c r="N259" s="145" t="n">
        <v>1150</v>
      </c>
      <c r="O259" s="73" t="n">
        <v>6.66</v>
      </c>
      <c r="P259" s="73">
        <f>IF(AND(ISNUMBER(N259),ISNUMBER(O259)),N259*O259,"")</f>
        <v/>
      </c>
      <c r="Q259" s="136" t="n">
        <v>0</v>
      </c>
      <c r="R259" s="71" t="n">
        <v>0</v>
      </c>
      <c r="S259" s="71" t="n">
        <v>0</v>
      </c>
      <c r="T259" s="136" t="n">
        <v>0</v>
      </c>
      <c r="U259" s="71" t="n">
        <v>0</v>
      </c>
      <c r="V259" s="71" t="n">
        <v>0</v>
      </c>
      <c r="W259" s="136" t="n">
        <v>0</v>
      </c>
      <c r="X259" s="71" t="n">
        <v>0</v>
      </c>
      <c r="Y259" s="71" t="n">
        <v>0</v>
      </c>
      <c r="Z259" s="136" t="n">
        <v>0</v>
      </c>
      <c r="AA259" s="71" t="n">
        <v>0</v>
      </c>
      <c r="AB259" s="71" t="n">
        <v>0</v>
      </c>
      <c r="AC259" s="136" t="n">
        <v>0</v>
      </c>
      <c r="AD259" s="71" t="n">
        <v>0</v>
      </c>
      <c r="AE259" s="71" t="n">
        <v>0</v>
      </c>
    </row>
    <row r="260" ht="30" customHeight="1" s="116">
      <c r="A260" s="5" t="inlineStr">
        <is>
          <t>5.2.2</t>
        </is>
      </c>
      <c r="B260" s="69" t="inlineStr">
        <is>
          <t xml:space="preserve">TVX-TERR-Déblais de couche de forme existante +  évacuation en décharge extérieure yc réglage fond de formes </t>
        </is>
      </c>
      <c r="C260" s="5" t="inlineStr">
        <is>
          <t>m3</t>
        </is>
      </c>
      <c r="D260" s="70" t="inlineStr">
        <is>
          <t>ajouté par Candidat 3</t>
        </is>
      </c>
      <c r="E260" s="136" t="n">
        <v>0</v>
      </c>
      <c r="F260" s="71" t="n">
        <v>0</v>
      </c>
      <c r="G260" s="71" t="n">
        <v>0</v>
      </c>
      <c r="H260" s="136" t="n">
        <v>0</v>
      </c>
      <c r="I260" s="71" t="n">
        <v>0</v>
      </c>
      <c r="J260" s="71" t="n">
        <v>0</v>
      </c>
      <c r="K260" s="136" t="n">
        <v>0</v>
      </c>
      <c r="L260" s="71" t="n">
        <v>0</v>
      </c>
      <c r="M260" s="71" t="n">
        <v>0</v>
      </c>
      <c r="N260" s="145" t="n">
        <v>10062</v>
      </c>
      <c r="O260" s="73" t="n">
        <v>19.37</v>
      </c>
      <c r="P260" s="73">
        <f>IF(AND(ISNUMBER(N260),ISNUMBER(O260)),N260*O260,"")</f>
        <v/>
      </c>
      <c r="Q260" s="136" t="n">
        <v>0</v>
      </c>
      <c r="R260" s="71" t="n">
        <v>0</v>
      </c>
      <c r="S260" s="71" t="n">
        <v>0</v>
      </c>
      <c r="T260" s="136" t="n">
        <v>0</v>
      </c>
      <c r="U260" s="71" t="n">
        <v>0</v>
      </c>
      <c r="V260" s="71" t="n">
        <v>0</v>
      </c>
      <c r="W260" s="136" t="n">
        <v>0</v>
      </c>
      <c r="X260" s="71" t="n">
        <v>0</v>
      </c>
      <c r="Y260" s="71" t="n">
        <v>0</v>
      </c>
      <c r="Z260" s="136" t="n">
        <v>0</v>
      </c>
      <c r="AA260" s="71" t="n">
        <v>0</v>
      </c>
      <c r="AB260" s="71" t="n">
        <v>0</v>
      </c>
      <c r="AC260" s="136" t="n">
        <v>0</v>
      </c>
      <c r="AD260" s="71" t="n">
        <v>0</v>
      </c>
      <c r="AE260" s="71" t="n">
        <v>0</v>
      </c>
    </row>
    <row r="261" ht="30" customHeight="1" s="116">
      <c r="A261" s="5" t="inlineStr">
        <is>
          <t>6.1.2</t>
        </is>
      </c>
      <c r="B261" s="69" t="inlineStr">
        <is>
          <t>TVX-CH- Graves traitées 0/14mm ou 0/20mm d'épaisseur 20cm, y compris couches d'imprégnation</t>
        </is>
      </c>
      <c r="C261" s="5" t="inlineStr">
        <is>
          <t>m3</t>
        </is>
      </c>
      <c r="D261" s="70" t="inlineStr">
        <is>
          <t>ajouté par Candidat 3</t>
        </is>
      </c>
      <c r="E261" s="136" t="n">
        <v>0</v>
      </c>
      <c r="F261" s="71" t="n">
        <v>0</v>
      </c>
      <c r="G261" s="71" t="n">
        <v>0</v>
      </c>
      <c r="H261" s="136" t="n">
        <v>0</v>
      </c>
      <c r="I261" s="71" t="n">
        <v>0</v>
      </c>
      <c r="J261" s="71" t="n">
        <v>0</v>
      </c>
      <c r="K261" s="136" t="n">
        <v>0</v>
      </c>
      <c r="L261" s="71" t="n">
        <v>0</v>
      </c>
      <c r="M261" s="71" t="n">
        <v>0</v>
      </c>
      <c r="N261" s="145" t="n">
        <v>2012</v>
      </c>
      <c r="O261" s="73" t="n">
        <v>78.59999999999999</v>
      </c>
      <c r="P261" s="73">
        <f>IF(AND(ISNUMBER(N261),ISNUMBER(O261)),N261*O261,"")</f>
        <v/>
      </c>
      <c r="Q261" s="136" t="n">
        <v>0</v>
      </c>
      <c r="R261" s="71" t="n">
        <v>0</v>
      </c>
      <c r="S261" s="71" t="n">
        <v>0</v>
      </c>
      <c r="T261" s="136" t="n">
        <v>0</v>
      </c>
      <c r="U261" s="71" t="n">
        <v>0</v>
      </c>
      <c r="V261" s="71" t="n">
        <v>0</v>
      </c>
      <c r="W261" s="136" t="n">
        <v>0</v>
      </c>
      <c r="X261" s="71" t="n">
        <v>0</v>
      </c>
      <c r="Y261" s="71" t="n">
        <v>0</v>
      </c>
      <c r="Z261" s="136" t="n">
        <v>0</v>
      </c>
      <c r="AA261" s="71" t="n">
        <v>0</v>
      </c>
      <c r="AB261" s="71" t="n">
        <v>0</v>
      </c>
      <c r="AC261" s="136" t="n">
        <v>0</v>
      </c>
      <c r="AD261" s="71" t="n">
        <v>0</v>
      </c>
      <c r="AE261" s="71" t="n">
        <v>0</v>
      </c>
    </row>
    <row r="262" ht="45" customHeight="1" s="116">
      <c r="A262" s="5" t="inlineStr">
        <is>
          <t>6.2.1</t>
        </is>
      </c>
      <c r="B262" s="69" t="inlineStr">
        <is>
          <t>TVX-CH-Grave Bitume GB3, épaisseur 14cm, y compris couches d'accrochage, sujétions de raccordement aux revêtements existants, à la présence d'ouvrages</t>
        </is>
      </c>
      <c r="C262" s="5" t="inlineStr">
        <is>
          <t>m3</t>
        </is>
      </c>
      <c r="D262" s="70" t="inlineStr">
        <is>
          <t>ajouté par Candidat 3</t>
        </is>
      </c>
      <c r="E262" s="136" t="n">
        <v>0</v>
      </c>
      <c r="F262" s="71" t="n">
        <v>0</v>
      </c>
      <c r="G262" s="71" t="n">
        <v>0</v>
      </c>
      <c r="H262" s="136" t="n">
        <v>0</v>
      </c>
      <c r="I262" s="71" t="n">
        <v>0</v>
      </c>
      <c r="J262" s="71" t="n">
        <v>0</v>
      </c>
      <c r="K262" s="136" t="n">
        <v>0</v>
      </c>
      <c r="L262" s="71" t="n">
        <v>0</v>
      </c>
      <c r="M262" s="71" t="n">
        <v>0</v>
      </c>
      <c r="N262" s="145" t="n">
        <v>1417</v>
      </c>
      <c r="O262" s="73" t="n">
        <v>232.18</v>
      </c>
      <c r="P262" s="73">
        <f>IF(AND(ISNUMBER(N262),ISNUMBER(O262)),N262*O262,"")</f>
        <v/>
      </c>
      <c r="Q262" s="136" t="n">
        <v>0</v>
      </c>
      <c r="R262" s="71" t="n">
        <v>0</v>
      </c>
      <c r="S262" s="71" t="n">
        <v>0</v>
      </c>
      <c r="T262" s="136" t="n">
        <v>0</v>
      </c>
      <c r="U262" s="71" t="n">
        <v>0</v>
      </c>
      <c r="V262" s="71" t="n">
        <v>0</v>
      </c>
      <c r="W262" s="136" t="n">
        <v>0</v>
      </c>
      <c r="X262" s="71" t="n">
        <v>0</v>
      </c>
      <c r="Y262" s="71" t="n">
        <v>0</v>
      </c>
      <c r="Z262" s="136" t="n">
        <v>0</v>
      </c>
      <c r="AA262" s="71" t="n">
        <v>0</v>
      </c>
      <c r="AB262" s="71" t="n">
        <v>0</v>
      </c>
      <c r="AC262" s="136" t="n">
        <v>0</v>
      </c>
      <c r="AD262" s="71" t="n">
        <v>0</v>
      </c>
      <c r="AE262" s="71" t="n">
        <v>0</v>
      </c>
    </row>
    <row r="263" ht="45" customHeight="1" s="116">
      <c r="A263" s="5" t="inlineStr">
        <is>
          <t>6.2.3</t>
        </is>
      </c>
      <c r="B263" s="69" t="inlineStr">
        <is>
          <t xml:space="preserve">TVX-CH-Béton Bitumineux semi-grenu BBSG 3  -EB10, épaisseur 6cm, y compris couches d'accrochage, sujétions de raccordement aux revêtements existants, </t>
        </is>
      </c>
      <c r="C263" s="5" t="inlineStr">
        <is>
          <t>m3</t>
        </is>
      </c>
      <c r="D263" s="70" t="inlineStr">
        <is>
          <t>ajouté par Candidat 3</t>
        </is>
      </c>
      <c r="E263" s="136" t="n">
        <v>0</v>
      </c>
      <c r="F263" s="71" t="n">
        <v>0</v>
      </c>
      <c r="G263" s="71" t="n">
        <v>0</v>
      </c>
      <c r="H263" s="136" t="n">
        <v>0</v>
      </c>
      <c r="I263" s="71" t="n">
        <v>0</v>
      </c>
      <c r="J263" s="71" t="n">
        <v>0</v>
      </c>
      <c r="K263" s="136" t="n">
        <v>0</v>
      </c>
      <c r="L263" s="71" t="n">
        <v>0</v>
      </c>
      <c r="M263" s="71" t="n">
        <v>0</v>
      </c>
      <c r="N263" s="145" t="n">
        <v>607</v>
      </c>
      <c r="O263" s="73" t="n">
        <v>256.91</v>
      </c>
      <c r="P263" s="73">
        <f>IF(AND(ISNUMBER(N263),ISNUMBER(O263)),N263*O263,"")</f>
        <v/>
      </c>
      <c r="Q263" s="136" t="n">
        <v>0</v>
      </c>
      <c r="R263" s="71" t="n">
        <v>0</v>
      </c>
      <c r="S263" s="71" t="n">
        <v>0</v>
      </c>
      <c r="T263" s="136" t="n">
        <v>0</v>
      </c>
      <c r="U263" s="71" t="n">
        <v>0</v>
      </c>
      <c r="V263" s="71" t="n">
        <v>0</v>
      </c>
      <c r="W263" s="136" t="n">
        <v>0</v>
      </c>
      <c r="X263" s="71" t="n">
        <v>0</v>
      </c>
      <c r="Y263" s="71" t="n">
        <v>0</v>
      </c>
      <c r="Z263" s="136" t="n">
        <v>0</v>
      </c>
      <c r="AA263" s="71" t="n">
        <v>0</v>
      </c>
      <c r="AB263" s="71" t="n">
        <v>0</v>
      </c>
      <c r="AC263" s="136" t="n">
        <v>0</v>
      </c>
      <c r="AD263" s="71" t="n">
        <v>0</v>
      </c>
      <c r="AE263" s="71" t="n">
        <v>0</v>
      </c>
    </row>
    <row r="264" ht="45" customHeight="1" s="116">
      <c r="A264" s="5" t="inlineStr">
        <is>
          <t>5.2.1</t>
        </is>
      </c>
      <c r="B264" s="69" t="inlineStr">
        <is>
          <t>TVX-TERR-Déblais de limons réutilisés en couche de forme et remblais sous chaussées y compris l'extraction des déblais en terrain de toute nature, tra</t>
        </is>
      </c>
      <c r="C264" s="5" t="inlineStr">
        <is>
          <t>m3</t>
        </is>
      </c>
      <c r="D264" s="70" t="inlineStr">
        <is>
          <t>ajouté par Candidat 3</t>
        </is>
      </c>
      <c r="E264" s="136" t="n">
        <v>0</v>
      </c>
      <c r="F264" s="71" t="n">
        <v>0</v>
      </c>
      <c r="G264" s="71" t="n">
        <v>0</v>
      </c>
      <c r="H264" s="136" t="n">
        <v>0</v>
      </c>
      <c r="I264" s="71" t="n">
        <v>0</v>
      </c>
      <c r="J264" s="71" t="n">
        <v>0</v>
      </c>
      <c r="K264" s="136" t="n">
        <v>0</v>
      </c>
      <c r="L264" s="71" t="n">
        <v>0</v>
      </c>
      <c r="M264" s="71" t="n">
        <v>0</v>
      </c>
      <c r="N264" s="145" t="n">
        <v>1621</v>
      </c>
      <c r="O264" s="73" t="n">
        <v>6.66</v>
      </c>
      <c r="P264" s="73">
        <f>IF(AND(ISNUMBER(N264),ISNUMBER(O264)),N264*O264,"")</f>
        <v/>
      </c>
      <c r="Q264" s="136" t="n">
        <v>0</v>
      </c>
      <c r="R264" s="71" t="n">
        <v>0</v>
      </c>
      <c r="S264" s="71" t="n">
        <v>0</v>
      </c>
      <c r="T264" s="136" t="n">
        <v>0</v>
      </c>
      <c r="U264" s="71" t="n">
        <v>0</v>
      </c>
      <c r="V264" s="71" t="n">
        <v>0</v>
      </c>
      <c r="W264" s="136" t="n">
        <v>0</v>
      </c>
      <c r="X264" s="71" t="n">
        <v>0</v>
      </c>
      <c r="Y264" s="71" t="n">
        <v>0</v>
      </c>
      <c r="Z264" s="136" t="n">
        <v>0</v>
      </c>
      <c r="AA264" s="71" t="n">
        <v>0</v>
      </c>
      <c r="AB264" s="71" t="n">
        <v>0</v>
      </c>
      <c r="AC264" s="136" t="n">
        <v>0</v>
      </c>
      <c r="AD264" s="71" t="n">
        <v>0</v>
      </c>
      <c r="AE264" s="71" t="n">
        <v>0</v>
      </c>
    </row>
    <row r="265" ht="30" customHeight="1" s="116">
      <c r="A265" s="5" t="inlineStr">
        <is>
          <t>5.2.2</t>
        </is>
      </c>
      <c r="B265" s="69" t="inlineStr">
        <is>
          <t xml:space="preserve">TVX-TERR-Déblais de couche de forme existante +  évacuation en décharge extérieure yc réglage fond de formes </t>
        </is>
      </c>
      <c r="C265" s="5" t="inlineStr">
        <is>
          <t>m3</t>
        </is>
      </c>
      <c r="D265" s="70" t="inlineStr">
        <is>
          <t>ajouté par Candidat 3</t>
        </is>
      </c>
      <c r="E265" s="136" t="n">
        <v>0</v>
      </c>
      <c r="F265" s="71" t="n">
        <v>0</v>
      </c>
      <c r="G265" s="71" t="n">
        <v>0</v>
      </c>
      <c r="H265" s="136" t="n">
        <v>0</v>
      </c>
      <c r="I265" s="71" t="n">
        <v>0</v>
      </c>
      <c r="J265" s="71" t="n">
        <v>0</v>
      </c>
      <c r="K265" s="136" t="n">
        <v>0</v>
      </c>
      <c r="L265" s="71" t="n">
        <v>0</v>
      </c>
      <c r="M265" s="71" t="n">
        <v>0</v>
      </c>
      <c r="N265" s="145" t="n">
        <v>7820</v>
      </c>
      <c r="O265" s="73" t="n">
        <v>19.37</v>
      </c>
      <c r="P265" s="73">
        <f>IF(AND(ISNUMBER(N265),ISNUMBER(O265)),N265*O265,"")</f>
        <v/>
      </c>
      <c r="Q265" s="136" t="n">
        <v>0</v>
      </c>
      <c r="R265" s="71" t="n">
        <v>0</v>
      </c>
      <c r="S265" s="71" t="n">
        <v>0</v>
      </c>
      <c r="T265" s="136" t="n">
        <v>0</v>
      </c>
      <c r="U265" s="71" t="n">
        <v>0</v>
      </c>
      <c r="V265" s="71" t="n">
        <v>0</v>
      </c>
      <c r="W265" s="136" t="n">
        <v>0</v>
      </c>
      <c r="X265" s="71" t="n">
        <v>0</v>
      </c>
      <c r="Y265" s="71" t="n">
        <v>0</v>
      </c>
      <c r="Z265" s="136" t="n">
        <v>0</v>
      </c>
      <c r="AA265" s="71" t="n">
        <v>0</v>
      </c>
      <c r="AB265" s="71" t="n">
        <v>0</v>
      </c>
      <c r="AC265" s="136" t="n">
        <v>0</v>
      </c>
      <c r="AD265" s="71" t="n">
        <v>0</v>
      </c>
      <c r="AE265" s="71" t="n">
        <v>0</v>
      </c>
    </row>
    <row r="266" ht="45" customHeight="1" s="116">
      <c r="A266" s="5" t="inlineStr">
        <is>
          <t>6.2.1-V</t>
        </is>
      </c>
      <c r="B266" s="69" t="inlineStr">
        <is>
          <t>TVX-CH-Grave Bitume GB4 HPE, épaisseur 12cm, y compris couches d'accrochage, sujétions de raccordement aux revêtements existants, à la présence d'ouvr</t>
        </is>
      </c>
      <c r="C266" s="5" t="inlineStr">
        <is>
          <t>m3</t>
        </is>
      </c>
      <c r="D266" s="70" t="inlineStr">
        <is>
          <t>ajouté par Candidat 3</t>
        </is>
      </c>
      <c r="E266" s="136" t="n">
        <v>0</v>
      </c>
      <c r="F266" s="71" t="n">
        <v>0</v>
      </c>
      <c r="G266" s="71" t="n">
        <v>0</v>
      </c>
      <c r="H266" s="136" t="n">
        <v>0</v>
      </c>
      <c r="I266" s="71" t="n">
        <v>0</v>
      </c>
      <c r="J266" s="71" t="n">
        <v>0</v>
      </c>
      <c r="K266" s="136" t="n">
        <v>0</v>
      </c>
      <c r="L266" s="71" t="n">
        <v>0</v>
      </c>
      <c r="M266" s="71" t="n">
        <v>0</v>
      </c>
      <c r="N266" s="145" t="n">
        <v>1214</v>
      </c>
      <c r="O266" s="73" t="n">
        <v>238.89</v>
      </c>
      <c r="P266" s="73">
        <f>IF(AND(ISNUMBER(N266),ISNUMBER(O266)),N266*O266,"")</f>
        <v/>
      </c>
      <c r="Q266" s="136" t="n">
        <v>0</v>
      </c>
      <c r="R266" s="71" t="n">
        <v>0</v>
      </c>
      <c r="S266" s="71" t="n">
        <v>0</v>
      </c>
      <c r="T266" s="136" t="n">
        <v>0</v>
      </c>
      <c r="U266" s="71" t="n">
        <v>0</v>
      </c>
      <c r="V266" s="71" t="n">
        <v>0</v>
      </c>
      <c r="W266" s="136" t="n">
        <v>0</v>
      </c>
      <c r="X266" s="71" t="n">
        <v>0</v>
      </c>
      <c r="Y266" s="71" t="n">
        <v>0</v>
      </c>
      <c r="Z266" s="136" t="n">
        <v>0</v>
      </c>
      <c r="AA266" s="71" t="n">
        <v>0</v>
      </c>
      <c r="AB266" s="71" t="n">
        <v>0</v>
      </c>
      <c r="AC266" s="136" t="n">
        <v>0</v>
      </c>
      <c r="AD266" s="71" t="n">
        <v>0</v>
      </c>
      <c r="AE266" s="71" t="n">
        <v>0</v>
      </c>
    </row>
    <row r="267" ht="45" customHeight="1" s="116">
      <c r="A267" s="5" t="inlineStr">
        <is>
          <t>6.2.3</t>
        </is>
      </c>
      <c r="B267" s="69" t="inlineStr">
        <is>
          <t xml:space="preserve">TVX-CH-Béton Bitumineux semi-grenu BBSG 3  -EB10, épaisseur 6cm, y compris couches d'accrochage, sujétions de raccordement aux revêtements existants, </t>
        </is>
      </c>
      <c r="C267" s="5" t="inlineStr">
        <is>
          <t>m3</t>
        </is>
      </c>
      <c r="D267" s="70" t="inlineStr">
        <is>
          <t>ajouté par Candidat 3</t>
        </is>
      </c>
      <c r="E267" s="136" t="n">
        <v>0</v>
      </c>
      <c r="F267" s="71" t="n">
        <v>0</v>
      </c>
      <c r="G267" s="71" t="n">
        <v>0</v>
      </c>
      <c r="H267" s="136" t="n">
        <v>0</v>
      </c>
      <c r="I267" s="71" t="n">
        <v>0</v>
      </c>
      <c r="J267" s="71" t="n">
        <v>0</v>
      </c>
      <c r="K267" s="136" t="n">
        <v>0</v>
      </c>
      <c r="L267" s="71" t="n">
        <v>0</v>
      </c>
      <c r="M267" s="71" t="n">
        <v>0</v>
      </c>
      <c r="N267" s="145" t="n">
        <v>607</v>
      </c>
      <c r="O267" s="73" t="n">
        <v>256.91</v>
      </c>
      <c r="P267" s="73">
        <f>IF(AND(ISNUMBER(N267),ISNUMBER(O267)),N267*O267,"")</f>
        <v/>
      </c>
      <c r="Q267" s="136" t="n">
        <v>0</v>
      </c>
      <c r="R267" s="71" t="n">
        <v>0</v>
      </c>
      <c r="S267" s="71" t="n">
        <v>0</v>
      </c>
      <c r="T267" s="136" t="n">
        <v>0</v>
      </c>
      <c r="U267" s="71" t="n">
        <v>0</v>
      </c>
      <c r="V267" s="71" t="n">
        <v>0</v>
      </c>
      <c r="W267" s="136" t="n">
        <v>0</v>
      </c>
      <c r="X267" s="71" t="n">
        <v>0</v>
      </c>
      <c r="Y267" s="71" t="n">
        <v>0</v>
      </c>
      <c r="Z267" s="136" t="n">
        <v>0</v>
      </c>
      <c r="AA267" s="71" t="n">
        <v>0</v>
      </c>
      <c r="AB267" s="71" t="n">
        <v>0</v>
      </c>
      <c r="AC267" s="136" t="n">
        <v>0</v>
      </c>
      <c r="AD267" s="71" t="n">
        <v>0</v>
      </c>
      <c r="AE267" s="71" t="n">
        <v>0</v>
      </c>
    </row>
    <row r="268" ht="45" customHeight="1" s="116">
      <c r="A268" s="5" t="inlineStr">
        <is>
          <t>5.2.1</t>
        </is>
      </c>
      <c r="B268" s="69" t="inlineStr">
        <is>
          <t>TVX-TERR-Déblais de limons réutilisés en couche de forme et remblais sous chaussées y compris l'extraction des déblais en terrain de toute nature, tra</t>
        </is>
      </c>
      <c r="C268" s="5" t="inlineStr">
        <is>
          <t>m3</t>
        </is>
      </c>
      <c r="D268" s="70" t="inlineStr">
        <is>
          <t>ajouté par Candidat 3</t>
        </is>
      </c>
      <c r="E268" s="136" t="n">
        <v>0</v>
      </c>
      <c r="F268" s="71" t="n">
        <v>0</v>
      </c>
      <c r="G268" s="71" t="n">
        <v>0</v>
      </c>
      <c r="H268" s="136" t="n">
        <v>0</v>
      </c>
      <c r="I268" s="71" t="n">
        <v>0</v>
      </c>
      <c r="J268" s="71" t="n">
        <v>0</v>
      </c>
      <c r="K268" s="136" t="n">
        <v>0</v>
      </c>
      <c r="L268" s="71" t="n">
        <v>0</v>
      </c>
      <c r="M268" s="71" t="n">
        <v>0</v>
      </c>
      <c r="N268" s="145" t="n">
        <v>1150</v>
      </c>
      <c r="O268" s="73" t="n">
        <v>6.66</v>
      </c>
      <c r="P268" s="73">
        <f>IF(AND(ISNUMBER(N268),ISNUMBER(O268)),N268*O268,"")</f>
        <v/>
      </c>
      <c r="Q268" s="136" t="n">
        <v>0</v>
      </c>
      <c r="R268" s="71" t="n">
        <v>0</v>
      </c>
      <c r="S268" s="71" t="n">
        <v>0</v>
      </c>
      <c r="T268" s="136" t="n">
        <v>0</v>
      </c>
      <c r="U268" s="71" t="n">
        <v>0</v>
      </c>
      <c r="V268" s="71" t="n">
        <v>0</v>
      </c>
      <c r="W268" s="136" t="n">
        <v>0</v>
      </c>
      <c r="X268" s="71" t="n">
        <v>0</v>
      </c>
      <c r="Y268" s="71" t="n">
        <v>0</v>
      </c>
      <c r="Z268" s="136" t="n">
        <v>0</v>
      </c>
      <c r="AA268" s="71" t="n">
        <v>0</v>
      </c>
      <c r="AB268" s="71" t="n">
        <v>0</v>
      </c>
      <c r="AC268" s="136" t="n">
        <v>0</v>
      </c>
      <c r="AD268" s="71" t="n">
        <v>0</v>
      </c>
      <c r="AE268" s="71" t="n">
        <v>0</v>
      </c>
    </row>
    <row r="269" ht="30" customHeight="1" s="116">
      <c r="A269" s="5" t="inlineStr">
        <is>
          <t>5.2.2</t>
        </is>
      </c>
      <c r="B269" s="69" t="inlineStr">
        <is>
          <t xml:space="preserve">TVX-TERR-Déblais de couche de forme existante +  évacuation en décharge extérieure yc réglage fond de formes </t>
        </is>
      </c>
      <c r="C269" s="5" t="inlineStr">
        <is>
          <t>m3</t>
        </is>
      </c>
      <c r="D269" s="70" t="inlineStr">
        <is>
          <t>ajouté par Candidat 3</t>
        </is>
      </c>
      <c r="E269" s="136" t="n">
        <v>0</v>
      </c>
      <c r="F269" s="71" t="n">
        <v>0</v>
      </c>
      <c r="G269" s="71" t="n">
        <v>0</v>
      </c>
      <c r="H269" s="136" t="n">
        <v>0</v>
      </c>
      <c r="I269" s="71" t="n">
        <v>0</v>
      </c>
      <c r="J269" s="71" t="n">
        <v>0</v>
      </c>
      <c r="K269" s="136" t="n">
        <v>0</v>
      </c>
      <c r="L269" s="71" t="n">
        <v>0</v>
      </c>
      <c r="M269" s="71" t="n">
        <v>0</v>
      </c>
      <c r="N269" s="145" t="n">
        <v>10062</v>
      </c>
      <c r="O269" s="73" t="n">
        <v>19.37</v>
      </c>
      <c r="P269" s="73">
        <f>IF(AND(ISNUMBER(N269),ISNUMBER(O269)),N269*O269,"")</f>
        <v/>
      </c>
      <c r="Q269" s="136" t="n">
        <v>0</v>
      </c>
      <c r="R269" s="71" t="n">
        <v>0</v>
      </c>
      <c r="S269" s="71" t="n">
        <v>0</v>
      </c>
      <c r="T269" s="136" t="n">
        <v>0</v>
      </c>
      <c r="U269" s="71" t="n">
        <v>0</v>
      </c>
      <c r="V269" s="71" t="n">
        <v>0</v>
      </c>
      <c r="W269" s="136" t="n">
        <v>0</v>
      </c>
      <c r="X269" s="71" t="n">
        <v>0</v>
      </c>
      <c r="Y269" s="71" t="n">
        <v>0</v>
      </c>
      <c r="Z269" s="136" t="n">
        <v>0</v>
      </c>
      <c r="AA269" s="71" t="n">
        <v>0</v>
      </c>
      <c r="AB269" s="71" t="n">
        <v>0</v>
      </c>
      <c r="AC269" s="136" t="n">
        <v>0</v>
      </c>
      <c r="AD269" s="71" t="n">
        <v>0</v>
      </c>
      <c r="AE269" s="71" t="n">
        <v>0</v>
      </c>
    </row>
    <row r="270" ht="30" customHeight="1" s="116">
      <c r="A270" s="5" t="inlineStr">
        <is>
          <t>6.1.2</t>
        </is>
      </c>
      <c r="B270" s="69" t="inlineStr">
        <is>
          <t>TVX-CH- Graves traitées 0/14mm ou 0/20mm d'épaisseur 20cm, y compris couches d'imprégnation</t>
        </is>
      </c>
      <c r="C270" s="5" t="inlineStr">
        <is>
          <t>m3</t>
        </is>
      </c>
      <c r="D270" s="70" t="inlineStr">
        <is>
          <t>ajouté par Candidat 3</t>
        </is>
      </c>
      <c r="E270" s="136" t="n">
        <v>0</v>
      </c>
      <c r="F270" s="71" t="n">
        <v>0</v>
      </c>
      <c r="G270" s="71" t="n">
        <v>0</v>
      </c>
      <c r="H270" s="136" t="n">
        <v>0</v>
      </c>
      <c r="I270" s="71" t="n">
        <v>0</v>
      </c>
      <c r="J270" s="71" t="n">
        <v>0</v>
      </c>
      <c r="K270" s="136" t="n">
        <v>0</v>
      </c>
      <c r="L270" s="71" t="n">
        <v>0</v>
      </c>
      <c r="M270" s="71" t="n">
        <v>0</v>
      </c>
      <c r="N270" s="145" t="n">
        <v>2012</v>
      </c>
      <c r="O270" s="73" t="n">
        <v>78.59999999999999</v>
      </c>
      <c r="P270" s="73">
        <f>IF(AND(ISNUMBER(N270),ISNUMBER(O270)),N270*O270,"")</f>
        <v/>
      </c>
      <c r="Q270" s="136" t="n">
        <v>0</v>
      </c>
      <c r="R270" s="71" t="n">
        <v>0</v>
      </c>
      <c r="S270" s="71" t="n">
        <v>0</v>
      </c>
      <c r="T270" s="136" t="n">
        <v>0</v>
      </c>
      <c r="U270" s="71" t="n">
        <v>0</v>
      </c>
      <c r="V270" s="71" t="n">
        <v>0</v>
      </c>
      <c r="W270" s="136" t="n">
        <v>0</v>
      </c>
      <c r="X270" s="71" t="n">
        <v>0</v>
      </c>
      <c r="Y270" s="71" t="n">
        <v>0</v>
      </c>
      <c r="Z270" s="136" t="n">
        <v>0</v>
      </c>
      <c r="AA270" s="71" t="n">
        <v>0</v>
      </c>
      <c r="AB270" s="71" t="n">
        <v>0</v>
      </c>
      <c r="AC270" s="136" t="n">
        <v>0</v>
      </c>
      <c r="AD270" s="71" t="n">
        <v>0</v>
      </c>
      <c r="AE270" s="71" t="n">
        <v>0</v>
      </c>
    </row>
    <row r="271" ht="45" customHeight="1" s="116">
      <c r="A271" s="5" t="inlineStr">
        <is>
          <t>6.2.1</t>
        </is>
      </c>
      <c r="B271" s="69" t="inlineStr">
        <is>
          <t>TVX-CH-Grave Bitume GB3, épaisseur 14cm, y compris couches d'accrochage, sujétions de raccordement aux revêtements existants, à la présence d'ouvrages</t>
        </is>
      </c>
      <c r="C271" s="5" t="inlineStr">
        <is>
          <t>m3</t>
        </is>
      </c>
      <c r="D271" s="70" t="inlineStr">
        <is>
          <t>ajouté par Candidat 3</t>
        </is>
      </c>
      <c r="E271" s="136" t="n">
        <v>0</v>
      </c>
      <c r="F271" s="71" t="n">
        <v>0</v>
      </c>
      <c r="G271" s="71" t="n">
        <v>0</v>
      </c>
      <c r="H271" s="136" t="n">
        <v>0</v>
      </c>
      <c r="I271" s="71" t="n">
        <v>0</v>
      </c>
      <c r="J271" s="71" t="n">
        <v>0</v>
      </c>
      <c r="K271" s="136" t="n">
        <v>0</v>
      </c>
      <c r="L271" s="71" t="n">
        <v>0</v>
      </c>
      <c r="M271" s="71" t="n">
        <v>0</v>
      </c>
      <c r="N271" s="145" t="n">
        <v>1417</v>
      </c>
      <c r="O271" s="73" t="n">
        <v>232.18</v>
      </c>
      <c r="P271" s="73">
        <f>IF(AND(ISNUMBER(N271),ISNUMBER(O271)),N271*O271,"")</f>
        <v/>
      </c>
      <c r="Q271" s="136" t="n">
        <v>0</v>
      </c>
      <c r="R271" s="71" t="n">
        <v>0</v>
      </c>
      <c r="S271" s="71" t="n">
        <v>0</v>
      </c>
      <c r="T271" s="136" t="n">
        <v>0</v>
      </c>
      <c r="U271" s="71" t="n">
        <v>0</v>
      </c>
      <c r="V271" s="71" t="n">
        <v>0</v>
      </c>
      <c r="W271" s="136" t="n">
        <v>0</v>
      </c>
      <c r="X271" s="71" t="n">
        <v>0</v>
      </c>
      <c r="Y271" s="71" t="n">
        <v>0</v>
      </c>
      <c r="Z271" s="136" t="n">
        <v>0</v>
      </c>
      <c r="AA271" s="71" t="n">
        <v>0</v>
      </c>
      <c r="AB271" s="71" t="n">
        <v>0</v>
      </c>
      <c r="AC271" s="136" t="n">
        <v>0</v>
      </c>
      <c r="AD271" s="71" t="n">
        <v>0</v>
      </c>
      <c r="AE271" s="71" t="n">
        <v>0</v>
      </c>
    </row>
    <row r="272" ht="45" customHeight="1" s="116">
      <c r="A272" s="5" t="inlineStr">
        <is>
          <t>6.2.3</t>
        </is>
      </c>
      <c r="B272" s="69" t="inlineStr">
        <is>
          <t xml:space="preserve">TVX-CH-Béton Bitumineux semi-grenu BBSG 3  -EB10, épaisseur 6cm, y compris couches d'accrochage, sujétions de raccordement aux revêtements existants, </t>
        </is>
      </c>
      <c r="C272" s="5" t="inlineStr">
        <is>
          <t>m3</t>
        </is>
      </c>
      <c r="D272" s="70" t="inlineStr">
        <is>
          <t>ajouté par Candidat 3</t>
        </is>
      </c>
      <c r="E272" s="136" t="n">
        <v>0</v>
      </c>
      <c r="F272" s="71" t="n">
        <v>0</v>
      </c>
      <c r="G272" s="71" t="n">
        <v>0</v>
      </c>
      <c r="H272" s="136" t="n">
        <v>0</v>
      </c>
      <c r="I272" s="71" t="n">
        <v>0</v>
      </c>
      <c r="J272" s="71" t="n">
        <v>0</v>
      </c>
      <c r="K272" s="136" t="n">
        <v>0</v>
      </c>
      <c r="L272" s="71" t="n">
        <v>0</v>
      </c>
      <c r="M272" s="71" t="n">
        <v>0</v>
      </c>
      <c r="N272" s="145" t="n">
        <v>607</v>
      </c>
      <c r="O272" s="73" t="n">
        <v>256.91</v>
      </c>
      <c r="P272" s="73">
        <f>IF(AND(ISNUMBER(N272),ISNUMBER(O272)),N272*O272,"")</f>
        <v/>
      </c>
      <c r="Q272" s="136" t="n">
        <v>0</v>
      </c>
      <c r="R272" s="71" t="n">
        <v>0</v>
      </c>
      <c r="S272" s="71" t="n">
        <v>0</v>
      </c>
      <c r="T272" s="136" t="n">
        <v>0</v>
      </c>
      <c r="U272" s="71" t="n">
        <v>0</v>
      </c>
      <c r="V272" s="71" t="n">
        <v>0</v>
      </c>
      <c r="W272" s="136" t="n">
        <v>0</v>
      </c>
      <c r="X272" s="71" t="n">
        <v>0</v>
      </c>
      <c r="Y272" s="71" t="n">
        <v>0</v>
      </c>
      <c r="Z272" s="136" t="n">
        <v>0</v>
      </c>
      <c r="AA272" s="71" t="n">
        <v>0</v>
      </c>
      <c r="AB272" s="71" t="n">
        <v>0</v>
      </c>
      <c r="AC272" s="136" t="n">
        <v>0</v>
      </c>
      <c r="AD272" s="71" t="n">
        <v>0</v>
      </c>
      <c r="AE272" s="71" t="n">
        <v>0</v>
      </c>
    </row>
    <row r="273" ht="45" customHeight="1" s="116">
      <c r="A273" s="5" t="inlineStr">
        <is>
          <t>5.2.1</t>
        </is>
      </c>
      <c r="B273" s="69" t="inlineStr">
        <is>
          <t>TVX-TERR-Déblais de limons réutilisés en couche de forme et remblais sous chaussées y compris l'extraction des déblais en terrain de toute nature, tra</t>
        </is>
      </c>
      <c r="C273" s="5" t="inlineStr">
        <is>
          <t>m3</t>
        </is>
      </c>
      <c r="D273" s="70" t="inlineStr">
        <is>
          <t>ajouté par Candidat 3</t>
        </is>
      </c>
      <c r="E273" s="136" t="n">
        <v>0</v>
      </c>
      <c r="F273" s="71" t="n">
        <v>0</v>
      </c>
      <c r="G273" s="71" t="n">
        <v>0</v>
      </c>
      <c r="H273" s="136" t="n">
        <v>0</v>
      </c>
      <c r="I273" s="71" t="n">
        <v>0</v>
      </c>
      <c r="J273" s="71" t="n">
        <v>0</v>
      </c>
      <c r="K273" s="136" t="n">
        <v>0</v>
      </c>
      <c r="L273" s="71" t="n">
        <v>0</v>
      </c>
      <c r="M273" s="71" t="n">
        <v>0</v>
      </c>
      <c r="N273" s="145" t="n">
        <v>1621</v>
      </c>
      <c r="O273" s="73" t="n">
        <v>6.66</v>
      </c>
      <c r="P273" s="73">
        <f>IF(AND(ISNUMBER(N273),ISNUMBER(O273)),N273*O273,"")</f>
        <v/>
      </c>
      <c r="Q273" s="136" t="n">
        <v>0</v>
      </c>
      <c r="R273" s="71" t="n">
        <v>0</v>
      </c>
      <c r="S273" s="71" t="n">
        <v>0</v>
      </c>
      <c r="T273" s="136" t="n">
        <v>0</v>
      </c>
      <c r="U273" s="71" t="n">
        <v>0</v>
      </c>
      <c r="V273" s="71" t="n">
        <v>0</v>
      </c>
      <c r="W273" s="136" t="n">
        <v>0</v>
      </c>
      <c r="X273" s="71" t="n">
        <v>0</v>
      </c>
      <c r="Y273" s="71" t="n">
        <v>0</v>
      </c>
      <c r="Z273" s="136" t="n">
        <v>0</v>
      </c>
      <c r="AA273" s="71" t="n">
        <v>0</v>
      </c>
      <c r="AB273" s="71" t="n">
        <v>0</v>
      </c>
      <c r="AC273" s="136" t="n">
        <v>0</v>
      </c>
      <c r="AD273" s="71" t="n">
        <v>0</v>
      </c>
      <c r="AE273" s="71" t="n">
        <v>0</v>
      </c>
    </row>
    <row r="274" ht="30" customHeight="1" s="116">
      <c r="A274" s="5" t="inlineStr">
        <is>
          <t>5.2.2</t>
        </is>
      </c>
      <c r="B274" s="69" t="inlineStr">
        <is>
          <t xml:space="preserve">TVX-TERR-Déblais de couche de forme existante +  évacuation en décharge extérieure yc réglage fond de formes </t>
        </is>
      </c>
      <c r="C274" s="5" t="inlineStr">
        <is>
          <t>m3</t>
        </is>
      </c>
      <c r="D274" s="70" t="inlineStr">
        <is>
          <t>ajouté par Candidat 3</t>
        </is>
      </c>
      <c r="E274" s="136" t="n">
        <v>0</v>
      </c>
      <c r="F274" s="71" t="n">
        <v>0</v>
      </c>
      <c r="G274" s="71" t="n">
        <v>0</v>
      </c>
      <c r="H274" s="136" t="n">
        <v>0</v>
      </c>
      <c r="I274" s="71" t="n">
        <v>0</v>
      </c>
      <c r="J274" s="71" t="n">
        <v>0</v>
      </c>
      <c r="K274" s="136" t="n">
        <v>0</v>
      </c>
      <c r="L274" s="71" t="n">
        <v>0</v>
      </c>
      <c r="M274" s="71" t="n">
        <v>0</v>
      </c>
      <c r="N274" s="145" t="n">
        <v>7820</v>
      </c>
      <c r="O274" s="73" t="n">
        <v>19.37</v>
      </c>
      <c r="P274" s="73">
        <f>IF(AND(ISNUMBER(N274),ISNUMBER(O274)),N274*O274,"")</f>
        <v/>
      </c>
      <c r="Q274" s="136" t="n">
        <v>0</v>
      </c>
      <c r="R274" s="71" t="n">
        <v>0</v>
      </c>
      <c r="S274" s="71" t="n">
        <v>0</v>
      </c>
      <c r="T274" s="136" t="n">
        <v>0</v>
      </c>
      <c r="U274" s="71" t="n">
        <v>0</v>
      </c>
      <c r="V274" s="71" t="n">
        <v>0</v>
      </c>
      <c r="W274" s="136" t="n">
        <v>0</v>
      </c>
      <c r="X274" s="71" t="n">
        <v>0</v>
      </c>
      <c r="Y274" s="71" t="n">
        <v>0</v>
      </c>
      <c r="Z274" s="136" t="n">
        <v>0</v>
      </c>
      <c r="AA274" s="71" t="n">
        <v>0</v>
      </c>
      <c r="AB274" s="71" t="n">
        <v>0</v>
      </c>
      <c r="AC274" s="136" t="n">
        <v>0</v>
      </c>
      <c r="AD274" s="71" t="n">
        <v>0</v>
      </c>
      <c r="AE274" s="71" t="n">
        <v>0</v>
      </c>
    </row>
    <row r="275" ht="45" customHeight="1" s="116">
      <c r="A275" s="5" t="inlineStr">
        <is>
          <t>6.2.1-V</t>
        </is>
      </c>
      <c r="B275" s="69" t="inlineStr">
        <is>
          <t>TVX-CH-Grave Bitume GB4 HPE BIOPHALT, épaisseur 12cm, y compris couches d'accrochage, sujétions de raccordement aux revêtements existants, à la présen</t>
        </is>
      </c>
      <c r="C275" s="5" t="inlineStr">
        <is>
          <t>m3</t>
        </is>
      </c>
      <c r="D275" s="70" t="inlineStr">
        <is>
          <t>ajouté par Candidat 3</t>
        </is>
      </c>
      <c r="E275" s="136" t="n">
        <v>0</v>
      </c>
      <c r="F275" s="71" t="n">
        <v>0</v>
      </c>
      <c r="G275" s="71" t="n">
        <v>0</v>
      </c>
      <c r="H275" s="136" t="n">
        <v>0</v>
      </c>
      <c r="I275" s="71" t="n">
        <v>0</v>
      </c>
      <c r="J275" s="71" t="n">
        <v>0</v>
      </c>
      <c r="K275" s="136" t="n">
        <v>0</v>
      </c>
      <c r="L275" s="71" t="n">
        <v>0</v>
      </c>
      <c r="M275" s="71" t="n">
        <v>0</v>
      </c>
      <c r="N275" s="145" t="n">
        <v>1214</v>
      </c>
      <c r="O275" s="73" t="n">
        <v>320.92</v>
      </c>
      <c r="P275" s="73">
        <f>IF(AND(ISNUMBER(N275),ISNUMBER(O275)),N275*O275,"")</f>
        <v/>
      </c>
      <c r="Q275" s="136" t="n">
        <v>0</v>
      </c>
      <c r="R275" s="71" t="n">
        <v>0</v>
      </c>
      <c r="S275" s="71" t="n">
        <v>0</v>
      </c>
      <c r="T275" s="136" t="n">
        <v>0</v>
      </c>
      <c r="U275" s="71" t="n">
        <v>0</v>
      </c>
      <c r="V275" s="71" t="n">
        <v>0</v>
      </c>
      <c r="W275" s="136" t="n">
        <v>0</v>
      </c>
      <c r="X275" s="71" t="n">
        <v>0</v>
      </c>
      <c r="Y275" s="71" t="n">
        <v>0</v>
      </c>
      <c r="Z275" s="136" t="n">
        <v>0</v>
      </c>
      <c r="AA275" s="71" t="n">
        <v>0</v>
      </c>
      <c r="AB275" s="71" t="n">
        <v>0</v>
      </c>
      <c r="AC275" s="136" t="n">
        <v>0</v>
      </c>
      <c r="AD275" s="71" t="n">
        <v>0</v>
      </c>
      <c r="AE275" s="71" t="n">
        <v>0</v>
      </c>
    </row>
    <row r="276" ht="45" customHeight="1" s="116">
      <c r="A276" s="5" t="inlineStr">
        <is>
          <t>6.2.3</t>
        </is>
      </c>
      <c r="B276" s="69" t="inlineStr">
        <is>
          <t xml:space="preserve">TVX-CH-Béton Bitumineux semi-grenu BBSG 3  -EB10, épaisseur 6cm, y compris couches d'accrochage, sujétions de raccordement aux revêtements existants, </t>
        </is>
      </c>
      <c r="C276" s="5" t="inlineStr">
        <is>
          <t>m3</t>
        </is>
      </c>
      <c r="D276" s="70" t="inlineStr">
        <is>
          <t>ajouté par Candidat 3</t>
        </is>
      </c>
      <c r="E276" s="136" t="n">
        <v>0</v>
      </c>
      <c r="F276" s="71" t="n">
        <v>0</v>
      </c>
      <c r="G276" s="71" t="n">
        <v>0</v>
      </c>
      <c r="H276" s="136" t="n">
        <v>0</v>
      </c>
      <c r="I276" s="71" t="n">
        <v>0</v>
      </c>
      <c r="J276" s="71" t="n">
        <v>0</v>
      </c>
      <c r="K276" s="136" t="n">
        <v>0</v>
      </c>
      <c r="L276" s="71" t="n">
        <v>0</v>
      </c>
      <c r="M276" s="71" t="n">
        <v>0</v>
      </c>
      <c r="N276" s="145" t="n">
        <v>607</v>
      </c>
      <c r="O276" s="73" t="n">
        <v>256.91</v>
      </c>
      <c r="P276" s="73">
        <f>IF(AND(ISNUMBER(N276),ISNUMBER(O276)),N276*O276,"")</f>
        <v/>
      </c>
      <c r="Q276" s="136" t="n">
        <v>0</v>
      </c>
      <c r="R276" s="71" t="n">
        <v>0</v>
      </c>
      <c r="S276" s="71" t="n">
        <v>0</v>
      </c>
      <c r="T276" s="136" t="n">
        <v>0</v>
      </c>
      <c r="U276" s="71" t="n">
        <v>0</v>
      </c>
      <c r="V276" s="71" t="n">
        <v>0</v>
      </c>
      <c r="W276" s="136" t="n">
        <v>0</v>
      </c>
      <c r="X276" s="71" t="n">
        <v>0</v>
      </c>
      <c r="Y276" s="71" t="n">
        <v>0</v>
      </c>
      <c r="Z276" s="136" t="n">
        <v>0</v>
      </c>
      <c r="AA276" s="71" t="n">
        <v>0</v>
      </c>
      <c r="AB276" s="71" t="n">
        <v>0</v>
      </c>
      <c r="AC276" s="136" t="n">
        <v>0</v>
      </c>
      <c r="AD276" s="71" t="n">
        <v>0</v>
      </c>
      <c r="AE276" s="71" t="n">
        <v>0</v>
      </c>
    </row>
    <row r="277" ht="60" customHeight="1" s="116">
      <c r="A277" s="5" t="n"/>
      <c r="B277" s="69" t="inlineStr">
        <is>
          <t>Moins value à la solution de base pour installation :
   -de la salle de réunion et du bureau dans nos locaux de la zone d'activités voisine.
   -des réfectoires, vesti</t>
        </is>
      </c>
      <c r="C277" s="5" t="inlineStr">
        <is>
          <t>ens</t>
        </is>
      </c>
      <c r="D277" s="70" t="inlineStr">
        <is>
          <t>ajouté par Candidat 3</t>
        </is>
      </c>
      <c r="E277" s="136" t="n">
        <v>0</v>
      </c>
      <c r="F277" s="71" t="n">
        <v>0</v>
      </c>
      <c r="G277" s="71" t="n">
        <v>0</v>
      </c>
      <c r="H277" s="136" t="n">
        <v>0</v>
      </c>
      <c r="I277" s="71" t="n">
        <v>0</v>
      </c>
      <c r="J277" s="71" t="n">
        <v>0</v>
      </c>
      <c r="K277" s="136" t="n">
        <v>0</v>
      </c>
      <c r="L277" s="71" t="n">
        <v>0</v>
      </c>
      <c r="M277" s="71" t="n">
        <v>0</v>
      </c>
      <c r="N277" s="145" t="n">
        <v>1</v>
      </c>
      <c r="O277" s="73" t="n">
        <v>-47850</v>
      </c>
      <c r="P277" s="73">
        <f>IF(AND(ISNUMBER(N277),ISNUMBER(O277)),N277*O277,"")</f>
        <v/>
      </c>
      <c r="Q277" s="136" t="n">
        <v>0</v>
      </c>
      <c r="R277" s="71" t="n">
        <v>0</v>
      </c>
      <c r="S277" s="71" t="n">
        <v>0</v>
      </c>
      <c r="T277" s="136" t="n">
        <v>0</v>
      </c>
      <c r="U277" s="71" t="n">
        <v>0</v>
      </c>
      <c r="V277" s="71" t="n">
        <v>0</v>
      </c>
      <c r="W277" s="136" t="n">
        <v>0</v>
      </c>
      <c r="X277" s="71" t="n">
        <v>0</v>
      </c>
      <c r="Y277" s="71" t="n">
        <v>0</v>
      </c>
      <c r="Z277" s="136" t="n">
        <v>0</v>
      </c>
      <c r="AA277" s="71" t="n">
        <v>0</v>
      </c>
      <c r="AB277" s="71" t="n">
        <v>0</v>
      </c>
      <c r="AC277" s="136" t="n">
        <v>0</v>
      </c>
      <c r="AD277" s="71" t="n">
        <v>0</v>
      </c>
      <c r="AE277" s="71" t="n">
        <v>0</v>
      </c>
    </row>
    <row r="278">
      <c r="A278" s="66" t="n"/>
      <c r="B278" s="67" t="inlineStr">
        <is>
          <t xml:space="preserve">Sous-Total </t>
        </is>
      </c>
      <c r="C278" s="66" t="n"/>
      <c r="D278" s="66" t="n"/>
      <c r="E278" s="66" t="n"/>
      <c r="F278" s="66" t="n"/>
      <c r="G278" s="68">
        <f>SUM(G238:G277)</f>
        <v/>
      </c>
      <c r="H278" s="66" t="n"/>
      <c r="I278" s="66" t="n"/>
      <c r="J278" s="68">
        <f>SUM(J238:J277)</f>
        <v/>
      </c>
      <c r="K278" s="66" t="n"/>
      <c r="L278" s="66" t="n"/>
      <c r="M278" s="68">
        <f>SUM(M238:M277)</f>
        <v/>
      </c>
      <c r="N278" s="66" t="n"/>
      <c r="O278" s="66" t="n"/>
      <c r="P278" s="68">
        <f>SUM(P238:P277)</f>
        <v/>
      </c>
      <c r="Q278" s="66" t="n"/>
      <c r="R278" s="66" t="n"/>
      <c r="S278" s="68">
        <f>SUM(S238:S277)</f>
        <v/>
      </c>
      <c r="T278" s="66" t="n"/>
      <c r="U278" s="66" t="n"/>
      <c r="V278" s="68">
        <f>SUM(V238:V277)</f>
        <v/>
      </c>
      <c r="W278" s="66" t="n"/>
      <c r="X278" s="66" t="n"/>
      <c r="Y278" s="68">
        <f>SUM(Y238:Y277)</f>
        <v/>
      </c>
      <c r="Z278" s="66" t="n"/>
      <c r="AA278" s="66" t="n"/>
      <c r="AB278" s="68">
        <f>SUM(AB238:AB277)</f>
        <v/>
      </c>
      <c r="AC278" s="66" t="n"/>
      <c r="AD278" s="66" t="n"/>
      <c r="AE278" s="68">
        <f>SUM(AE238:AE277)</f>
        <v/>
      </c>
    </row>
    <row r="279">
      <c r="A279" s="5" t="n"/>
      <c r="B279" s="45" t="n"/>
      <c r="C279" s="5" t="n"/>
      <c r="D279" s="5" t="n"/>
      <c r="E279" s="5" t="n"/>
      <c r="F279" s="5" t="n"/>
      <c r="G279" s="5" t="n"/>
      <c r="H279" s="5" t="n"/>
      <c r="I279" s="5" t="n"/>
      <c r="J279" s="5" t="n"/>
      <c r="K279" s="5" t="n"/>
      <c r="L279" s="5" t="n"/>
      <c r="M279" s="5" t="n"/>
      <c r="N279" s="5" t="n"/>
      <c r="O279" s="5" t="n"/>
      <c r="P279" s="5" t="n"/>
      <c r="Q279" s="5" t="n"/>
      <c r="R279" s="5" t="n"/>
      <c r="S279" s="5" t="n"/>
      <c r="T279" s="5" t="n"/>
      <c r="U279" s="5" t="n"/>
      <c r="V279" s="5" t="n"/>
      <c r="W279" s="5" t="n"/>
      <c r="X279" s="5" t="n"/>
      <c r="Y279" s="5" t="n"/>
      <c r="Z279" s="5" t="n"/>
      <c r="AA279" s="5" t="n"/>
      <c r="AB279" s="5" t="n"/>
      <c r="AC279" s="5" t="n"/>
      <c r="AD279" s="5" t="n"/>
      <c r="AE279" s="5" t="n"/>
    </row>
    <row r="280">
      <c r="A280" s="46" t="n"/>
      <c r="B280" s="47" t="inlineStr">
        <is>
          <t xml:space="preserve">RECPITULATIF </t>
        </is>
      </c>
      <c r="C280" s="46" t="n"/>
      <c r="D280" s="46" t="n"/>
      <c r="E280" s="46" t="n"/>
      <c r="F280" s="46" t="n"/>
      <c r="G280" s="46" t="n"/>
      <c r="H280" s="46" t="n"/>
      <c r="I280" s="46" t="n"/>
      <c r="J280" s="46" t="n"/>
      <c r="K280" s="46" t="n"/>
      <c r="L280" s="46" t="n"/>
      <c r="M280" s="46" t="n"/>
      <c r="N280" s="46" t="n"/>
      <c r="O280" s="46" t="n"/>
      <c r="P280" s="46" t="n"/>
      <c r="Q280" s="46" t="n"/>
      <c r="R280" s="46" t="n"/>
      <c r="S280" s="46" t="n"/>
      <c r="T280" s="46" t="n"/>
      <c r="U280" s="46" t="n"/>
      <c r="V280" s="46" t="n"/>
      <c r="W280" s="46" t="n"/>
      <c r="X280" s="46" t="n"/>
      <c r="Y280" s="46" t="n"/>
      <c r="Z280" s="46" t="n"/>
      <c r="AA280" s="46" t="n"/>
      <c r="AB280" s="46" t="n"/>
      <c r="AC280" s="46" t="n"/>
      <c r="AD280" s="46" t="n"/>
      <c r="AE280" s="46" t="n"/>
    </row>
    <row r="281">
      <c r="A281" s="136" t="n">
        <v>1</v>
      </c>
      <c r="B281" s="45" t="inlineStr">
        <is>
          <t>TVX- DISPOSITIFS DE CHANTIER</t>
        </is>
      </c>
      <c r="C281" s="5" t="n"/>
      <c r="D281" s="5" t="n"/>
      <c r="E281" s="5" t="n"/>
      <c r="F281" s="5" t="n"/>
      <c r="G281" s="5" t="n"/>
      <c r="H281" s="5" t="n"/>
      <c r="I281" s="5" t="n"/>
      <c r="J281" s="5" t="n"/>
      <c r="K281" s="5" t="n"/>
      <c r="L281" s="5" t="n"/>
      <c r="M281" s="5" t="n"/>
      <c r="N281" s="5" t="n"/>
      <c r="O281" s="5" t="n"/>
      <c r="P281" s="5" t="n"/>
      <c r="Q281" s="5" t="n"/>
      <c r="R281" s="5" t="n"/>
      <c r="S281" s="5" t="n"/>
      <c r="T281" s="5" t="n"/>
      <c r="U281" s="5" t="n"/>
      <c r="V281" s="5" t="n"/>
      <c r="W281" s="5" t="n"/>
      <c r="X281" s="5" t="n"/>
      <c r="Y281" s="5" t="n"/>
      <c r="Z281" s="5" t="n"/>
      <c r="AA281" s="5" t="n"/>
      <c r="AB281" s="5" t="n"/>
      <c r="AC281" s="5" t="n"/>
      <c r="AD281" s="5" t="n"/>
      <c r="AE281" s="5" t="n"/>
    </row>
    <row r="282" ht="30" customHeight="1" s="116">
      <c r="A282" s="136" t="n">
        <v>2</v>
      </c>
      <c r="B282" s="45" t="inlineStr">
        <is>
          <t xml:space="preserve">TVX- BALISAGE ET PROTECTION DE CHANTIER SOUS EXPLOITATION </t>
        </is>
      </c>
      <c r="C282" s="5" t="n"/>
      <c r="D282" s="5" t="n"/>
      <c r="E282" s="5" t="n"/>
      <c r="F282" s="5" t="n"/>
      <c r="G282" s="5" t="n"/>
      <c r="H282" s="5" t="n"/>
      <c r="I282" s="5" t="n"/>
      <c r="J282" s="5" t="n"/>
      <c r="K282" s="5" t="n"/>
      <c r="L282" s="5" t="n"/>
      <c r="M282" s="5" t="n"/>
      <c r="N282" s="5" t="n"/>
      <c r="O282" s="5" t="n"/>
      <c r="P282" s="5" t="n"/>
      <c r="Q282" s="5" t="n"/>
      <c r="R282" s="5" t="n"/>
      <c r="S282" s="5" t="n"/>
      <c r="T282" s="5" t="n"/>
      <c r="U282" s="5" t="n"/>
      <c r="V282" s="5" t="n"/>
      <c r="W282" s="5" t="n"/>
      <c r="X282" s="5" t="n"/>
      <c r="Y282" s="5" t="n"/>
      <c r="Z282" s="5" t="n"/>
      <c r="AA282" s="5" t="n"/>
      <c r="AB282" s="5" t="n"/>
      <c r="AC282" s="5" t="n"/>
      <c r="AD282" s="5" t="n"/>
      <c r="AE282" s="5" t="n"/>
    </row>
    <row r="283">
      <c r="A283" s="136" t="n">
        <v>3</v>
      </c>
      <c r="B283" s="45" t="inlineStr">
        <is>
          <t>TVX - TRAVAUX PREPARATOIRES</t>
        </is>
      </c>
      <c r="C283" s="5" t="n"/>
      <c r="D283" s="5" t="n"/>
      <c r="E283" s="5" t="n"/>
      <c r="F283" s="5" t="n"/>
      <c r="G283" s="5" t="n"/>
      <c r="H283" s="5" t="n"/>
      <c r="I283" s="5" t="n"/>
      <c r="J283" s="5" t="n"/>
      <c r="K283" s="5" t="n"/>
      <c r="L283" s="5" t="n"/>
      <c r="M283" s="5" t="n"/>
      <c r="N283" s="5" t="n"/>
      <c r="O283" s="5" t="n"/>
      <c r="P283" s="5" t="n"/>
      <c r="Q283" s="5" t="n"/>
      <c r="R283" s="5" t="n"/>
      <c r="S283" s="5" t="n"/>
      <c r="T283" s="5" t="n"/>
      <c r="U283" s="5" t="n"/>
      <c r="V283" s="5" t="n"/>
      <c r="W283" s="5" t="n"/>
      <c r="X283" s="5" t="n"/>
      <c r="Y283" s="5" t="n"/>
      <c r="Z283" s="5" t="n"/>
      <c r="AA283" s="5" t="n"/>
      <c r="AB283" s="5" t="n"/>
      <c r="AC283" s="5" t="n"/>
      <c r="AD283" s="5" t="n"/>
      <c r="AE283" s="5" t="n"/>
    </row>
    <row r="284">
      <c r="A284" s="136" t="n">
        <v>4</v>
      </c>
      <c r="B284" s="45" t="inlineStr">
        <is>
          <t>TVX- DEPOSE ET DEMOLITION</t>
        </is>
      </c>
      <c r="C284" s="5" t="n"/>
      <c r="D284" s="5" t="n"/>
      <c r="E284" s="5" t="n"/>
      <c r="F284" s="5" t="n"/>
      <c r="G284" s="5" t="n"/>
      <c r="H284" s="5" t="n"/>
      <c r="I284" s="5" t="n"/>
      <c r="J284" s="5" t="n"/>
      <c r="K284" s="5" t="n"/>
      <c r="L284" s="5" t="n"/>
      <c r="M284" s="5" t="n"/>
      <c r="N284" s="5" t="n"/>
      <c r="O284" s="5" t="n"/>
      <c r="P284" s="5" t="n"/>
      <c r="Q284" s="5" t="n"/>
      <c r="R284" s="5" t="n"/>
      <c r="S284" s="5" t="n"/>
      <c r="T284" s="5" t="n"/>
      <c r="U284" s="5" t="n"/>
      <c r="V284" s="5" t="n"/>
      <c r="W284" s="5" t="n"/>
      <c r="X284" s="5" t="n"/>
      <c r="Y284" s="5" t="n"/>
      <c r="Z284" s="5" t="n"/>
      <c r="AA284" s="5" t="n"/>
      <c r="AB284" s="5" t="n"/>
      <c r="AC284" s="5" t="n"/>
      <c r="AD284" s="5" t="n"/>
      <c r="AE284" s="5" t="n"/>
    </row>
    <row r="285" ht="30" customHeight="1" s="116">
      <c r="A285" s="136" t="n">
        <v>5</v>
      </c>
      <c r="B285" s="45" t="inlineStr">
        <is>
          <t>TVX - TERRASSEMENTS  GENERAUX - TRAITEMENTS - COUCHE DE FORME</t>
        </is>
      </c>
      <c r="C285" s="5" t="n"/>
      <c r="D285" s="5" t="n"/>
      <c r="E285" s="5" t="n"/>
      <c r="F285" s="5" t="n"/>
      <c r="G285" s="5" t="n"/>
      <c r="H285" s="5" t="n"/>
      <c r="I285" s="5" t="n"/>
      <c r="J285" s="5" t="n"/>
      <c r="K285" s="5" t="n"/>
      <c r="L285" s="5" t="n"/>
      <c r="M285" s="5" t="n"/>
      <c r="N285" s="5" t="n"/>
      <c r="O285" s="5" t="n"/>
      <c r="P285" s="5" t="n"/>
      <c r="Q285" s="5" t="n"/>
      <c r="R285" s="5" t="n"/>
      <c r="S285" s="5" t="n"/>
      <c r="T285" s="5" t="n"/>
      <c r="U285" s="5" t="n"/>
      <c r="V285" s="5" t="n"/>
      <c r="W285" s="5" t="n"/>
      <c r="X285" s="5" t="n"/>
      <c r="Y285" s="5" t="n"/>
      <c r="Z285" s="5" t="n"/>
      <c r="AA285" s="5" t="n"/>
      <c r="AB285" s="5" t="n"/>
      <c r="AC285" s="5" t="n"/>
      <c r="AD285" s="5" t="n"/>
      <c r="AE285" s="5" t="n"/>
    </row>
    <row r="286">
      <c r="A286" s="136" t="n">
        <v>6</v>
      </c>
      <c r="B286" s="45" t="inlineStr">
        <is>
          <t>TVX - CHAUSSEES - ILOTS-TROTTOIRS</t>
        </is>
      </c>
      <c r="C286" s="5" t="n"/>
      <c r="D286" s="5" t="n"/>
      <c r="E286" s="5" t="n"/>
      <c r="F286" s="5" t="n"/>
      <c r="G286" s="5" t="n"/>
      <c r="H286" s="5" t="n"/>
      <c r="I286" s="5" t="n"/>
      <c r="J286" s="5" t="n"/>
      <c r="K286" s="5" t="n"/>
      <c r="L286" s="5" t="n"/>
      <c r="M286" s="5" t="n"/>
      <c r="N286" s="5" t="n"/>
      <c r="O286" s="5" t="n"/>
      <c r="P286" s="5" t="n"/>
      <c r="Q286" s="5" t="n"/>
      <c r="R286" s="5" t="n"/>
      <c r="S286" s="5" t="n"/>
      <c r="T286" s="5" t="n"/>
      <c r="U286" s="5" t="n"/>
      <c r="V286" s="5" t="n"/>
      <c r="W286" s="5" t="n"/>
      <c r="X286" s="5" t="n"/>
      <c r="Y286" s="5" t="n"/>
      <c r="Z286" s="5" t="n"/>
      <c r="AA286" s="5" t="n"/>
      <c r="AB286" s="5" t="n"/>
      <c r="AC286" s="5" t="n"/>
      <c r="AD286" s="5" t="n"/>
      <c r="AE286" s="5" t="n"/>
    </row>
    <row r="287">
      <c r="A287" s="136" t="n">
        <v>8</v>
      </c>
      <c r="B287" s="45" t="inlineStr">
        <is>
          <t>TVX -  POUR RESEAUX D'ASSAINISSEMENT</t>
        </is>
      </c>
      <c r="C287" s="5" t="n"/>
      <c r="D287" s="5" t="n"/>
      <c r="E287" s="5" t="n"/>
      <c r="F287" s="5" t="n"/>
      <c r="G287" s="5" t="n"/>
      <c r="H287" s="5" t="n"/>
      <c r="I287" s="5" t="n"/>
      <c r="J287" s="5" t="n"/>
      <c r="K287" s="5" t="n"/>
      <c r="L287" s="5" t="n"/>
      <c r="M287" s="5" t="n"/>
      <c r="N287" s="5" t="n"/>
      <c r="O287" s="5" t="n"/>
      <c r="P287" s="5" t="n"/>
      <c r="Q287" s="5" t="n"/>
      <c r="R287" s="5" t="n"/>
      <c r="S287" s="5" t="n"/>
      <c r="T287" s="5" t="n"/>
      <c r="U287" s="5" t="n"/>
      <c r="V287" s="5" t="n"/>
      <c r="W287" s="5" t="n"/>
      <c r="X287" s="5" t="n"/>
      <c r="Y287" s="5" t="n"/>
      <c r="Z287" s="5" t="n"/>
      <c r="AA287" s="5" t="n"/>
      <c r="AB287" s="5" t="n"/>
      <c r="AC287" s="5" t="n"/>
      <c r="AD287" s="5" t="n"/>
      <c r="AE287" s="5" t="n"/>
    </row>
    <row r="288">
      <c r="A288" s="136" t="n">
        <v>9</v>
      </c>
      <c r="B288" s="45" t="inlineStr">
        <is>
          <t>TVX - POUR RESEAU D'ADDUCTION D'EAU POTABLE (AEP)</t>
        </is>
      </c>
      <c r="C288" s="5" t="n"/>
      <c r="D288" s="5" t="n"/>
      <c r="E288" s="5" t="n"/>
      <c r="F288" s="5" t="n"/>
      <c r="G288" s="5" t="n"/>
      <c r="H288" s="5" t="n"/>
      <c r="I288" s="5" t="n"/>
      <c r="J288" s="5" t="n"/>
      <c r="K288" s="5" t="n"/>
      <c r="L288" s="5" t="n"/>
      <c r="M288" s="5" t="n"/>
      <c r="N288" s="5" t="n"/>
      <c r="O288" s="5" t="n"/>
      <c r="P288" s="5" t="n"/>
      <c r="Q288" s="5" t="n"/>
      <c r="R288" s="5" t="n"/>
      <c r="S288" s="5" t="n"/>
      <c r="T288" s="5" t="n"/>
      <c r="U288" s="5" t="n"/>
      <c r="V288" s="5" t="n"/>
      <c r="W288" s="5" t="n"/>
      <c r="X288" s="5" t="n"/>
      <c r="Y288" s="5" t="n"/>
      <c r="Z288" s="5" t="n"/>
      <c r="AA288" s="5" t="n"/>
      <c r="AB288" s="5" t="n"/>
      <c r="AC288" s="5" t="n"/>
      <c r="AD288" s="5" t="n"/>
      <c r="AE288" s="5" t="n"/>
    </row>
    <row r="289">
      <c r="A289" s="136" t="n">
        <v>10</v>
      </c>
      <c r="B289" s="45" t="inlineStr">
        <is>
          <t xml:space="preserve">TVX - POUR RESEAU Eau Indistrielle </t>
        </is>
      </c>
      <c r="C289" s="5" t="n"/>
      <c r="D289" s="5" t="n"/>
      <c r="E289" s="5" t="n"/>
      <c r="F289" s="5" t="n"/>
      <c r="G289" s="5" t="n"/>
      <c r="H289" s="5" t="n"/>
      <c r="I289" s="5" t="n"/>
      <c r="J289" s="5" t="n"/>
      <c r="K289" s="5" t="n"/>
      <c r="L289" s="5" t="n"/>
      <c r="M289" s="5" t="n"/>
      <c r="N289" s="5" t="n"/>
      <c r="O289" s="5" t="n"/>
      <c r="P289" s="5" t="n"/>
      <c r="Q289" s="5" t="n"/>
      <c r="R289" s="5" t="n"/>
      <c r="S289" s="5" t="n"/>
      <c r="T289" s="5" t="n"/>
      <c r="U289" s="5" t="n"/>
      <c r="V289" s="5" t="n"/>
      <c r="W289" s="5" t="n"/>
      <c r="X289" s="5" t="n"/>
      <c r="Y289" s="5" t="n"/>
      <c r="Z289" s="5" t="n"/>
      <c r="AA289" s="5" t="n"/>
      <c r="AB289" s="5" t="n"/>
      <c r="AC289" s="5" t="n"/>
      <c r="AD289" s="5" t="n"/>
      <c r="AE289" s="5" t="n"/>
    </row>
    <row r="290">
      <c r="A290" s="136" t="n">
        <v>11</v>
      </c>
      <c r="B290" s="45" t="inlineStr">
        <is>
          <t>TVX- RESEAUX SECS</t>
        </is>
      </c>
      <c r="C290" s="5" t="n"/>
      <c r="D290" s="5" t="n"/>
      <c r="E290" s="5" t="n"/>
      <c r="F290" s="5" t="n"/>
      <c r="G290" s="5" t="n"/>
      <c r="H290" s="5" t="n"/>
      <c r="I290" s="5" t="n"/>
      <c r="J290" s="5" t="n"/>
      <c r="K290" s="5" t="n"/>
      <c r="L290" s="5" t="n"/>
      <c r="M290" s="5" t="n"/>
      <c r="N290" s="5" t="n"/>
      <c r="O290" s="5" t="n"/>
      <c r="P290" s="5" t="n"/>
      <c r="Q290" s="5" t="n"/>
      <c r="R290" s="5" t="n"/>
      <c r="S290" s="5" t="n"/>
      <c r="T290" s="5" t="n"/>
      <c r="U290" s="5" t="n"/>
      <c r="V290" s="5" t="n"/>
      <c r="W290" s="5" t="n"/>
      <c r="X290" s="5" t="n"/>
      <c r="Y290" s="5" t="n"/>
      <c r="Z290" s="5" t="n"/>
      <c r="AA290" s="5" t="n"/>
      <c r="AB290" s="5" t="n"/>
      <c r="AC290" s="5" t="n"/>
      <c r="AD290" s="5" t="n"/>
      <c r="AE290" s="5" t="n"/>
    </row>
    <row r="291">
      <c r="A291" s="136" t="n">
        <v>12</v>
      </c>
      <c r="B291" s="45" t="inlineStr">
        <is>
          <t>TVX-DALLE BETON ET MASSIF</t>
        </is>
      </c>
      <c r="C291" s="5" t="n"/>
      <c r="D291" s="5" t="n"/>
      <c r="E291" s="5" t="n"/>
      <c r="F291" s="5" t="n"/>
      <c r="G291" s="5" t="n"/>
      <c r="H291" s="5" t="n"/>
      <c r="I291" s="5" t="n"/>
      <c r="J291" s="5" t="n"/>
      <c r="K291" s="5" t="n"/>
      <c r="L291" s="5" t="n"/>
      <c r="M291" s="5" t="n"/>
      <c r="N291" s="5" t="n"/>
      <c r="O291" s="5" t="n"/>
      <c r="P291" s="5" t="n"/>
      <c r="Q291" s="5" t="n"/>
      <c r="R291" s="5" t="n"/>
      <c r="S291" s="5" t="n"/>
      <c r="T291" s="5" t="n"/>
      <c r="U291" s="5" t="n"/>
      <c r="V291" s="5" t="n"/>
      <c r="W291" s="5" t="n"/>
      <c r="X291" s="5" t="n"/>
      <c r="Y291" s="5" t="n"/>
      <c r="Z291" s="5" t="n"/>
      <c r="AA291" s="5" t="n"/>
      <c r="AB291" s="5" t="n"/>
      <c r="AC291" s="5" t="n"/>
      <c r="AD291" s="5" t="n"/>
      <c r="AE291" s="5" t="n"/>
    </row>
    <row r="292">
      <c r="A292" s="136" t="n">
        <v>13</v>
      </c>
      <c r="B292" s="45" t="inlineStr">
        <is>
          <t xml:space="preserve">TVX- CLOTURE - PORTAIL </t>
        </is>
      </c>
      <c r="C292" s="5" t="n"/>
      <c r="D292" s="5" t="n"/>
      <c r="E292" s="5" t="n"/>
      <c r="F292" s="5" t="n"/>
      <c r="G292" s="5" t="n"/>
      <c r="H292" s="5" t="n"/>
      <c r="I292" s="5" t="n"/>
      <c r="J292" s="5" t="n"/>
      <c r="K292" s="5" t="n"/>
      <c r="L292" s="5" t="n"/>
      <c r="M292" s="5" t="n"/>
      <c r="N292" s="5" t="n"/>
      <c r="O292" s="5" t="n"/>
      <c r="P292" s="5" t="n"/>
      <c r="Q292" s="5" t="n"/>
      <c r="R292" s="5" t="n"/>
      <c r="S292" s="5" t="n"/>
      <c r="T292" s="5" t="n"/>
      <c r="U292" s="5" t="n"/>
      <c r="V292" s="5" t="n"/>
      <c r="W292" s="5" t="n"/>
      <c r="X292" s="5" t="n"/>
      <c r="Y292" s="5" t="n"/>
      <c r="Z292" s="5" t="n"/>
      <c r="AA292" s="5" t="n"/>
      <c r="AB292" s="5" t="n"/>
      <c r="AC292" s="5" t="n"/>
      <c r="AD292" s="5" t="n"/>
      <c r="AE292" s="5" t="n"/>
    </row>
    <row r="293">
      <c r="A293" s="136" t="n">
        <v>14</v>
      </c>
      <c r="B293" s="45" t="inlineStr">
        <is>
          <t>TVX - DIVERS</t>
        </is>
      </c>
      <c r="C293" s="5" t="n"/>
      <c r="D293" s="5" t="n"/>
      <c r="E293" s="5" t="n"/>
      <c r="F293" s="5" t="n"/>
      <c r="G293" s="5" t="n"/>
      <c r="H293" s="5" t="n"/>
      <c r="I293" s="5" t="n"/>
      <c r="J293" s="5" t="n"/>
      <c r="K293" s="5" t="n"/>
      <c r="L293" s="5" t="n"/>
      <c r="M293" s="5" t="n"/>
      <c r="N293" s="5" t="n"/>
      <c r="O293" s="5" t="n"/>
      <c r="P293" s="5" t="n"/>
      <c r="Q293" s="5" t="n"/>
      <c r="R293" s="5" t="n"/>
      <c r="S293" s="5" t="n"/>
      <c r="T293" s="5" t="n"/>
      <c r="U293" s="5" t="n"/>
      <c r="V293" s="5" t="n"/>
      <c r="W293" s="5" t="n"/>
      <c r="X293" s="5" t="n"/>
      <c r="Y293" s="5" t="n"/>
      <c r="Z293" s="5" t="n"/>
      <c r="AA293" s="5" t="n"/>
      <c r="AB293" s="5" t="n"/>
      <c r="AC293" s="5" t="n"/>
      <c r="AD293" s="5" t="n"/>
      <c r="AE293" s="5" t="n"/>
    </row>
    <row r="294">
      <c r="A294" s="136" t="n">
        <v>15</v>
      </c>
      <c r="B294" s="45" t="inlineStr">
        <is>
          <t xml:space="preserve">TVX- SIGNALISATION </t>
        </is>
      </c>
      <c r="C294" s="5" t="n"/>
      <c r="D294" s="5" t="n"/>
      <c r="E294" s="5" t="n"/>
      <c r="F294" s="5" t="n"/>
      <c r="G294" s="5" t="n"/>
      <c r="H294" s="5" t="n"/>
      <c r="I294" s="5" t="n"/>
      <c r="J294" s="5" t="n"/>
      <c r="K294" s="5" t="n"/>
      <c r="L294" s="5" t="n"/>
      <c r="M294" s="5" t="n"/>
      <c r="N294" s="5" t="n"/>
      <c r="O294" s="5" t="n"/>
      <c r="P294" s="5" t="n"/>
      <c r="Q294" s="5" t="n"/>
      <c r="R294" s="5" t="n"/>
      <c r="S294" s="5" t="n"/>
      <c r="T294" s="5" t="n"/>
      <c r="U294" s="5" t="n"/>
      <c r="V294" s="5" t="n"/>
      <c r="W294" s="5" t="n"/>
      <c r="X294" s="5" t="n"/>
      <c r="Y294" s="5" t="n"/>
      <c r="Z294" s="5" t="n"/>
      <c r="AA294" s="5" t="n"/>
      <c r="AB294" s="5" t="n"/>
      <c r="AC294" s="5" t="n"/>
      <c r="AD294" s="5" t="n"/>
      <c r="AE294" s="5" t="n"/>
    </row>
    <row r="295">
      <c r="A295" s="136" t="n">
        <v>16</v>
      </c>
      <c r="B295" s="45" t="inlineStr">
        <is>
          <t>TVX-ESV - ESPACES VERT</t>
        </is>
      </c>
      <c r="C295" s="5" t="n"/>
      <c r="D295" s="5" t="n"/>
      <c r="E295" s="5" t="n"/>
      <c r="F295" s="5" t="n"/>
      <c r="G295" s="5" t="n"/>
      <c r="H295" s="5" t="n"/>
      <c r="I295" s="5" t="n"/>
      <c r="J295" s="5" t="n"/>
      <c r="K295" s="5" t="n"/>
      <c r="L295" s="5" t="n"/>
      <c r="M295" s="5" t="n"/>
      <c r="N295" s="5" t="n"/>
      <c r="O295" s="5" t="n"/>
      <c r="P295" s="5" t="n"/>
      <c r="Q295" s="5" t="n"/>
      <c r="R295" s="5" t="n"/>
      <c r="S295" s="5" t="n"/>
      <c r="T295" s="5" t="n"/>
      <c r="U295" s="5" t="n"/>
      <c r="V295" s="5" t="n"/>
      <c r="W295" s="5" t="n"/>
      <c r="X295" s="5" t="n"/>
      <c r="Y295" s="5" t="n"/>
      <c r="Z295" s="5" t="n"/>
      <c r="AA295" s="5" t="n"/>
      <c r="AB295" s="5" t="n"/>
      <c r="AC295" s="5" t="n"/>
      <c r="AD295" s="5" t="n"/>
      <c r="AE295" s="5" t="n"/>
    </row>
    <row r="296">
      <c r="A296" s="136" t="n">
        <v>17</v>
      </c>
      <c r="B296" s="45" t="inlineStr">
        <is>
          <t>PRESTATIONS SYNDICAT DES EAUX et DÉLÉGATAIRE EAU</t>
        </is>
      </c>
      <c r="C296" s="5" t="n"/>
      <c r="D296" s="5" t="n"/>
      <c r="E296" s="5" t="n"/>
      <c r="F296" s="5" t="n"/>
      <c r="G296" s="5" t="n"/>
      <c r="H296" s="5" t="n"/>
      <c r="I296" s="5" t="n"/>
      <c r="J296" s="5" t="n"/>
      <c r="K296" s="5" t="n"/>
      <c r="L296" s="5" t="n"/>
      <c r="M296" s="5" t="n"/>
      <c r="N296" s="5" t="n"/>
      <c r="O296" s="5" t="n"/>
      <c r="P296" s="5" t="n"/>
      <c r="Q296" s="5" t="n"/>
      <c r="R296" s="5" t="n"/>
      <c r="S296" s="5" t="n"/>
      <c r="T296" s="5" t="n"/>
      <c r="U296" s="5" t="n"/>
      <c r="V296" s="5" t="n"/>
      <c r="W296" s="5" t="n"/>
      <c r="X296" s="5" t="n"/>
      <c r="Y296" s="5" t="n"/>
      <c r="Z296" s="5" t="n"/>
      <c r="AA296" s="5" t="n"/>
      <c r="AB296" s="5" t="n"/>
      <c r="AC296" s="5" t="n"/>
      <c r="AD296" s="5" t="n"/>
      <c r="AE296" s="5" t="n"/>
    </row>
    <row r="297">
      <c r="A297" s="46" t="n"/>
      <c r="B297" s="47" t="inlineStr">
        <is>
          <t xml:space="preserve">TOTAL GENERAL HT </t>
        </is>
      </c>
      <c r="C297" s="46" t="n"/>
      <c r="D297" s="46" t="n"/>
      <c r="E297" s="46" t="n"/>
      <c r="F297" s="46" t="n"/>
      <c r="G297" s="90">
        <f>G14+G17+G26+G44+G60+G88+G109+G129+G141+G158+G164+G174+G181+G187+G237+G278</f>
        <v/>
      </c>
      <c r="H297" s="46" t="n"/>
      <c r="I297" s="46" t="n"/>
      <c r="J297" s="90">
        <f>J14+J17+J26+J44+J60+J88+J109+J129+J141+J158+J164+J174+J181+J187+J237+J278</f>
        <v/>
      </c>
      <c r="K297" s="46" t="n"/>
      <c r="L297" s="46" t="n"/>
      <c r="M297" s="90">
        <f>M14+M17+M26+M44+M60+M88+M109+M129+M141+M158+M164+M174+M181+M187+M237+M278</f>
        <v/>
      </c>
      <c r="N297" s="46" t="n"/>
      <c r="O297" s="46" t="n"/>
      <c r="P297" s="90">
        <f>P14+P17+P26+P44+P60+P88+P109+P129+P141+P158+P164+P174+P181+P187+P237+P278</f>
        <v/>
      </c>
      <c r="Q297" s="46" t="n"/>
      <c r="R297" s="46" t="n"/>
      <c r="S297" s="90">
        <f>S14+S17+S26+S44+S60+S88+S109+S129+S141+S158+S164+S174+S181+S187+S237+S278</f>
        <v/>
      </c>
      <c r="T297" s="46" t="n"/>
      <c r="U297" s="46" t="n"/>
      <c r="V297" s="90">
        <f>V14+V17+V26+V44+V60+V88+V109+V129+V141+V158+V164+V174+V181+V187+V237+V278</f>
        <v/>
      </c>
      <c r="W297" s="46" t="n"/>
      <c r="X297" s="46" t="n"/>
      <c r="Y297" s="90">
        <f>Y14+Y17+Y26+Y44+Y60+Y88+Y109+Y129+Y141+Y158+Y164+Y174+Y181+Y187+Y237+Y278</f>
        <v/>
      </c>
      <c r="Z297" s="46" t="n"/>
      <c r="AA297" s="46" t="n"/>
      <c r="AB297" s="90">
        <f>AB14+AB17+AB26+AB44+AB60+AB88+AB109+AB129+AB141+AB158+AB164+AB174+AB181+AB187+AB237+AB278</f>
        <v/>
      </c>
      <c r="AC297" s="46" t="n"/>
      <c r="AD297" s="46" t="n"/>
      <c r="AE297" s="90">
        <f>AE14+AE17+AE26+AE44+AE60+AE88+AE109+AE129+AE141+AE158+AE164+AE174+AE181+AE187+AE237+AE278</f>
        <v/>
      </c>
    </row>
    <row r="298">
      <c r="A298" s="5" t="n"/>
      <c r="B298" s="45" t="n"/>
      <c r="C298" s="5" t="n"/>
      <c r="D298" s="5" t="n"/>
      <c r="E298" s="5" t="n"/>
      <c r="F298" s="5" t="n"/>
      <c r="G298" s="5" t="n"/>
      <c r="H298" s="5" t="n"/>
      <c r="I298" s="5" t="n"/>
      <c r="J298" s="5" t="n"/>
      <c r="K298" s="5" t="n"/>
      <c r="L298" s="5" t="n"/>
      <c r="M298" s="5" t="n"/>
      <c r="N298" s="5" t="n"/>
      <c r="O298" s="5" t="n"/>
      <c r="P298" s="5" t="n"/>
      <c r="Q298" s="5" t="n"/>
      <c r="R298" s="5" t="n"/>
      <c r="S298" s="5" t="n"/>
      <c r="T298" s="5" t="n"/>
      <c r="U298" s="5" t="n"/>
      <c r="V298" s="5" t="n"/>
      <c r="W298" s="5" t="n"/>
      <c r="X298" s="5" t="n"/>
      <c r="Y298" s="5" t="n"/>
      <c r="Z298" s="5" t="n"/>
      <c r="AA298" s="5" t="n"/>
      <c r="AB298" s="5" t="n"/>
      <c r="AC298" s="5" t="n"/>
      <c r="AD298" s="5" t="n"/>
      <c r="AE298" s="5" t="n"/>
    </row>
    <row r="299">
      <c r="A299" s="5" t="n"/>
      <c r="B299" s="45" t="n"/>
      <c r="C299" s="5" t="n"/>
      <c r="D299" s="5" t="n"/>
      <c r="E299" s="5" t="n"/>
      <c r="F299" s="5" t="n"/>
      <c r="G299" s="5" t="n"/>
      <c r="H299" s="5" t="n"/>
      <c r="I299" s="5" t="n"/>
      <c r="J299" s="5" t="n"/>
      <c r="K299" s="5" t="n"/>
      <c r="L299" s="5" t="n"/>
      <c r="M299" s="5" t="n"/>
      <c r="N299" s="5" t="n"/>
      <c r="O299" s="5" t="n"/>
      <c r="P299" s="5" t="n"/>
      <c r="Q299" s="5" t="n"/>
      <c r="R299" s="5" t="n"/>
      <c r="S299" s="5" t="n"/>
      <c r="T299" s="5" t="n"/>
      <c r="U299" s="5" t="n"/>
      <c r="V299" s="5" t="n"/>
      <c r="W299" s="5" t="n"/>
      <c r="X299" s="5" t="n"/>
      <c r="Y299" s="5" t="n"/>
      <c r="Z299" s="5" t="n"/>
      <c r="AA299" s="5" t="n"/>
      <c r="AB299" s="5" t="n"/>
      <c r="AC299" s="5" t="n"/>
      <c r="AD299" s="5" t="n"/>
      <c r="AE299" s="5" t="n"/>
    </row>
    <row r="300">
      <c r="A300" s="5" t="n"/>
      <c r="B300" s="45" t="n"/>
      <c r="C300" s="5" t="n"/>
      <c r="D300" s="5" t="n"/>
      <c r="E300" s="5" t="n"/>
      <c r="F300" s="5" t="n"/>
      <c r="G300" s="5" t="n"/>
      <c r="H300" s="5" t="n"/>
      <c r="I300" s="5" t="n"/>
      <c r="J300" s="5" t="n"/>
      <c r="K300" s="5" t="n"/>
      <c r="L300" s="5" t="n"/>
      <c r="M300" s="5" t="n"/>
      <c r="N300" s="5" t="n"/>
      <c r="O300" s="5" t="n"/>
      <c r="P300" s="5" t="n"/>
      <c r="Q300" s="5" t="n"/>
      <c r="R300" s="5" t="n"/>
      <c r="S300" s="5" t="n"/>
      <c r="T300" s="5" t="n"/>
      <c r="U300" s="5" t="n"/>
      <c r="V300" s="5" t="n"/>
      <c r="W300" s="5" t="n"/>
      <c r="X300" s="5" t="n"/>
      <c r="Y300" s="5" t="n"/>
      <c r="Z300" s="5" t="n"/>
      <c r="AA300" s="5" t="n"/>
      <c r="AB300" s="5" t="n"/>
      <c r="AC300" s="5" t="n"/>
      <c r="AD300" s="5" t="n"/>
      <c r="AE300" s="5" t="n"/>
    </row>
    <row r="301">
      <c r="A301" s="5" t="inlineStr">
        <is>
          <t>N°</t>
        </is>
      </c>
      <c r="B301" s="45" t="inlineStr">
        <is>
          <t>Désignation des ouvrages</t>
        </is>
      </c>
      <c r="C301" s="5" t="inlineStr">
        <is>
          <t>Unité</t>
        </is>
      </c>
      <c r="D301" s="5" t="inlineStr">
        <is>
          <t>Quantité</t>
        </is>
      </c>
      <c r="E301" s="83" t="inlineStr">
        <is>
          <t>Quantité</t>
        </is>
      </c>
      <c r="F301" s="83" t="inlineStr">
        <is>
          <t>Prix unit.</t>
        </is>
      </c>
      <c r="G301" s="51">
        <f>IF(AND(ISNUMBER(E301),ISNUMBER(F301)),E301*F301,"")</f>
        <v/>
      </c>
      <c r="H301" s="84" t="inlineStr">
        <is>
          <t>Quantité</t>
        </is>
      </c>
      <c r="I301" s="84" t="inlineStr">
        <is>
          <t>Prix unit.</t>
        </is>
      </c>
      <c r="J301" s="53">
        <f>IF(AND(ISNUMBER(H301),ISNUMBER(I301)),H301*I301,"")</f>
        <v/>
      </c>
      <c r="K301" s="85" t="inlineStr">
        <is>
          <t>Quantité</t>
        </is>
      </c>
      <c r="L301" s="85" t="inlineStr">
        <is>
          <t>Prix unit.</t>
        </is>
      </c>
      <c r="M301" s="55">
        <f>IF(AND(ISNUMBER(K301),ISNUMBER(L301)),K301*L301,"")</f>
        <v/>
      </c>
      <c r="N301" s="86" t="inlineStr">
        <is>
          <t>Quantité</t>
        </is>
      </c>
      <c r="O301" s="86" t="inlineStr">
        <is>
          <t>Prix unit.</t>
        </is>
      </c>
      <c r="P301" s="57">
        <f>IF(AND(ISNUMBER(N301),ISNUMBER(O301)),N301*O301,"")</f>
        <v/>
      </c>
      <c r="Q301" s="89" t="inlineStr">
        <is>
          <t>Quantité</t>
        </is>
      </c>
      <c r="R301" s="89" t="inlineStr">
        <is>
          <t>Prix unit.</t>
        </is>
      </c>
      <c r="S301" s="59">
        <f>IF(AND(ISNUMBER(Q301),ISNUMBER(R301)),Q301*R301,"")</f>
        <v/>
      </c>
      <c r="T301" s="82" t="inlineStr">
        <is>
          <t>Quantité</t>
        </is>
      </c>
      <c r="U301" s="82" t="inlineStr">
        <is>
          <t>Prix unit.</t>
        </is>
      </c>
      <c r="V301" s="61">
        <f>IF(AND(ISNUMBER(T301),ISNUMBER(U301)),T301*U301,"")</f>
        <v/>
      </c>
      <c r="W301" s="87" t="inlineStr">
        <is>
          <t>Quantité</t>
        </is>
      </c>
      <c r="X301" s="87" t="inlineStr">
        <is>
          <t>Prix unit.</t>
        </is>
      </c>
      <c r="Y301" s="63">
        <f>IF(AND(ISNUMBER(W301),ISNUMBER(X301)),W301*X301,"")</f>
        <v/>
      </c>
      <c r="Z301" s="88" t="inlineStr">
        <is>
          <t>Quantité</t>
        </is>
      </c>
      <c r="AA301" s="88" t="inlineStr">
        <is>
          <t>Prix unit.</t>
        </is>
      </c>
      <c r="AB301" s="65">
        <f>IF(AND(ISNUMBER(Z301),ISNUMBER(AA301)),Z301*AA301,"")</f>
        <v/>
      </c>
      <c r="AC301" s="83" t="inlineStr">
        <is>
          <t>Quantité</t>
        </is>
      </c>
      <c r="AD301" s="83" t="inlineStr">
        <is>
          <t>Prix unit.</t>
        </is>
      </c>
      <c r="AE301" s="51">
        <f>IF(AND(ISNUMBER(AC301),ISNUMBER(AD301)),AC301*AD301,"")</f>
        <v/>
      </c>
    </row>
    <row r="302" ht="45" customHeight="1" s="116">
      <c r="A302" s="136" t="n">
        <v>17</v>
      </c>
      <c r="B302" s="69" t="inlineStr">
        <is>
          <t>Dévoiement d'un réseau EP de diamètre 400 dans la parcelle B pour éviter les fondation d'un batiment. 
Ce prix comprend : les études, levé topographiq</t>
        </is>
      </c>
      <c r="C302" s="5" t="inlineStr">
        <is>
          <t>Ft
ml</t>
        </is>
      </c>
      <c r="D302" s="70" t="inlineStr">
        <is>
          <t>ajouté par Candidat 6</t>
        </is>
      </c>
      <c r="E302" s="136" t="n">
        <v>0</v>
      </c>
      <c r="F302" s="71" t="n">
        <v>0</v>
      </c>
      <c r="G302" s="71" t="n">
        <v>0</v>
      </c>
      <c r="H302" s="136" t="n">
        <v>0</v>
      </c>
      <c r="I302" s="71" t="n">
        <v>0</v>
      </c>
      <c r="J302" s="71" t="n">
        <v>0</v>
      </c>
      <c r="K302" s="136" t="n">
        <v>0</v>
      </c>
      <c r="L302" s="71" t="n">
        <v>0</v>
      </c>
      <c r="M302" s="71" t="n">
        <v>0</v>
      </c>
      <c r="N302" s="136" t="n">
        <v>0</v>
      </c>
      <c r="O302" s="71" t="n">
        <v>0</v>
      </c>
      <c r="P302" s="71" t="n">
        <v>0</v>
      </c>
      <c r="Q302" s="136" t="n">
        <v>0</v>
      </c>
      <c r="R302" s="71" t="n">
        <v>0</v>
      </c>
      <c r="S302" s="71" t="n">
        <v>0</v>
      </c>
      <c r="T302" s="136" t="n">
        <v>0</v>
      </c>
      <c r="U302" s="71" t="n">
        <v>0</v>
      </c>
      <c r="V302" s="71" t="n">
        <v>0</v>
      </c>
      <c r="W302" s="136" t="n">
        <v>0</v>
      </c>
      <c r="X302" s="71" t="n">
        <v>0</v>
      </c>
      <c r="Y302" s="71" t="n">
        <v>0</v>
      </c>
      <c r="Z302" s="136" t="n">
        <v>0</v>
      </c>
      <c r="AA302" s="71" t="n">
        <v>0</v>
      </c>
      <c r="AB302" s="71" t="n">
        <v>0</v>
      </c>
      <c r="AC302" s="145" t="n">
        <v>1</v>
      </c>
      <c r="AD302" s="73" t="n">
        <v>401.9</v>
      </c>
      <c r="AE302" s="73">
        <f>IF(AND(ISNUMBER(AC302),ISNUMBER(AD302)),AC302*AD302,"")</f>
        <v/>
      </c>
    </row>
    <row r="303" ht="30" customHeight="1" s="116">
      <c r="A303" s="135" t="n">
        <v>17</v>
      </c>
      <c r="B303" s="47" t="inlineStr">
        <is>
          <t>OPTION, Dévoiement du réseau EP en diam 400 dans la parcelle B</t>
        </is>
      </c>
      <c r="C303" s="46" t="n"/>
      <c r="D303" s="46" t="n"/>
      <c r="E303" s="46" t="n"/>
      <c r="F303" s="46" t="n"/>
      <c r="G303" s="46" t="n"/>
      <c r="H303" s="46" t="n"/>
      <c r="I303" s="46" t="n"/>
      <c r="J303" s="46" t="n"/>
      <c r="K303" s="46" t="n"/>
      <c r="L303" s="46" t="n"/>
      <c r="M303" s="46" t="n"/>
      <c r="N303" s="46" t="n"/>
      <c r="O303" s="46" t="n"/>
      <c r="P303" s="46" t="n"/>
      <c r="Q303" s="46" t="n"/>
      <c r="R303" s="46" t="n"/>
      <c r="S303" s="46" t="n"/>
      <c r="T303" s="46" t="n"/>
      <c r="U303" s="46" t="n"/>
      <c r="V303" s="46" t="n"/>
      <c r="W303" s="46" t="n"/>
      <c r="X303" s="46" t="n"/>
      <c r="Y303" s="46" t="n"/>
      <c r="Z303" s="46" t="n"/>
      <c r="AA303" s="46" t="n"/>
      <c r="AB303" s="46" t="n"/>
      <c r="AC303" s="46" t="n"/>
      <c r="AD303" s="46" t="n"/>
      <c r="AE303" s="46" t="n"/>
    </row>
    <row r="304" ht="150" customHeight="1" s="116">
      <c r="A304" s="136" t="n">
        <v>17</v>
      </c>
      <c r="B304" s="45" t="inlineStr">
        <is>
          <t>Dévoiement d'un réseau EP de diamètre 400 dans la parcelle B pour éviter les fondation d'un batiment. 
Ce prix comprend : les études, levé topographiques, tests caméra avant et après intervantion, les terrassements, les apports de matériaux (Sablon, GNT et GTLH), les rapports de compactage, les finitions des regards (cunette...) les déblais exédentaire évacués en décharge, les blindages, et toute sugestions technique nécessaire aux dévoiement, y compris les raccordements sur l'existant. Mise en place de deux regards, dont un sur l'existant avec des tampons en 400 kN</t>
        </is>
      </c>
      <c r="C304" s="5" t="inlineStr">
        <is>
          <t>Ft</t>
        </is>
      </c>
      <c r="D304" s="136" t="n">
        <v>1</v>
      </c>
      <c r="E304" s="137" t="n">
        <v>1</v>
      </c>
      <c r="F304" s="51" t="n">
        <v>19575</v>
      </c>
      <c r="G304" s="51" t="n">
        <v>19575</v>
      </c>
      <c r="H304" s="138" t="n">
        <v>1</v>
      </c>
      <c r="I304" s="53" t="n">
        <v>57162.57</v>
      </c>
      <c r="J304" s="53" t="n">
        <v>57162.57</v>
      </c>
      <c r="K304" s="139" t="n">
        <v>1</v>
      </c>
      <c r="L304" s="55" t="n">
        <v>57162.57</v>
      </c>
      <c r="M304" s="55" t="n">
        <v>57162.57</v>
      </c>
      <c r="N304" s="140" t="n">
        <v>1</v>
      </c>
      <c r="O304" s="57" t="n">
        <v>78438.33</v>
      </c>
      <c r="P304" s="57" t="n">
        <v>78438.33</v>
      </c>
      <c r="Q304" s="141" t="n">
        <v>1</v>
      </c>
      <c r="R304" s="59" t="n">
        <v>43386.9</v>
      </c>
      <c r="S304" s="59" t="n">
        <v>43386.9</v>
      </c>
      <c r="T304" s="142" t="n">
        <v>1</v>
      </c>
      <c r="U304" s="61" t="n">
        <v>43386.9</v>
      </c>
      <c r="V304" s="61" t="n">
        <v>43386.9</v>
      </c>
      <c r="W304" s="143" t="n">
        <v>1</v>
      </c>
      <c r="X304" s="63" t="n">
        <v>81105.75</v>
      </c>
      <c r="Y304" s="63" t="n">
        <v>81105.75</v>
      </c>
      <c r="Z304" s="144" t="n">
        <v>1</v>
      </c>
      <c r="AA304" s="65" t="n">
        <v>81105.75</v>
      </c>
      <c r="AB304" s="65" t="n">
        <v>81105.75</v>
      </c>
      <c r="AC304" s="147" t="n">
        <v>0</v>
      </c>
      <c r="AD304" s="76" t="n">
        <v>0</v>
      </c>
      <c r="AE304" s="76" t="n">
        <v>0</v>
      </c>
    </row>
    <row r="305">
      <c r="A305" s="5" t="n"/>
      <c r="B305" s="45" t="n"/>
      <c r="C305" s="5" t="n"/>
      <c r="D305" s="5" t="n"/>
      <c r="E305" s="5" t="n"/>
      <c r="F305" s="5" t="n"/>
      <c r="G305" s="5" t="n"/>
      <c r="H305" s="5" t="n"/>
      <c r="I305" s="5" t="n"/>
      <c r="J305" s="5" t="n"/>
      <c r="K305" s="5" t="n"/>
      <c r="L305" s="5" t="n"/>
      <c r="M305" s="5" t="n"/>
      <c r="N305" s="5" t="n"/>
      <c r="O305" s="5" t="n"/>
      <c r="P305" s="5" t="n"/>
      <c r="Q305" s="5" t="n"/>
      <c r="R305" s="5" t="n"/>
      <c r="S305" s="5" t="n"/>
      <c r="T305" s="5" t="n"/>
      <c r="U305" s="5" t="n"/>
      <c r="V305" s="5" t="n"/>
      <c r="W305" s="5" t="n"/>
      <c r="X305" s="5" t="n"/>
      <c r="Y305" s="5" t="n"/>
      <c r="Z305" s="5" t="n"/>
      <c r="AA305" s="5" t="n"/>
      <c r="AB305" s="5" t="n"/>
      <c r="AC305" s="5" t="n"/>
      <c r="AD305" s="5" t="n"/>
      <c r="AE305" s="5" t="n"/>
    </row>
    <row r="306">
      <c r="A306" s="5" t="n"/>
      <c r="B306" s="45" t="n"/>
      <c r="C306" s="5" t="n"/>
      <c r="D306" s="5" t="n"/>
      <c r="E306" s="5" t="n"/>
      <c r="F306" s="5" t="n"/>
      <c r="G306" s="5" t="n"/>
      <c r="H306" s="5" t="n"/>
      <c r="I306" s="5" t="n"/>
      <c r="J306" s="5" t="n"/>
      <c r="K306" s="5" t="n"/>
      <c r="L306" s="5" t="n"/>
      <c r="M306" s="5" t="n"/>
      <c r="N306" s="5" t="n"/>
      <c r="O306" s="5" t="n"/>
      <c r="P306" s="5" t="n"/>
      <c r="Q306" s="5" t="n"/>
      <c r="R306" s="5" t="n"/>
      <c r="S306" s="5" t="n"/>
      <c r="T306" s="5" t="n"/>
      <c r="U306" s="5" t="n"/>
      <c r="V306" s="5" t="n"/>
      <c r="W306" s="5" t="n"/>
      <c r="X306" s="5" t="n"/>
      <c r="Y306" s="5" t="n"/>
      <c r="Z306" s="5" t="n"/>
      <c r="AA306" s="5" t="n"/>
      <c r="AB306" s="5" t="n"/>
      <c r="AC306" s="5" t="n"/>
      <c r="AD306" s="5" t="n"/>
      <c r="AE306" s="5" t="n"/>
    </row>
    <row r="307">
      <c r="A307" s="5" t="n"/>
      <c r="B307" s="45" t="n"/>
      <c r="C307" s="5" t="n"/>
      <c r="D307" s="5" t="n"/>
      <c r="E307" s="5" t="n"/>
      <c r="F307" s="5" t="n"/>
      <c r="G307" s="5" t="n"/>
      <c r="H307" s="5" t="n"/>
      <c r="I307" s="5" t="n"/>
      <c r="J307" s="5" t="n"/>
      <c r="K307" s="5" t="n"/>
      <c r="L307" s="5" t="n"/>
      <c r="M307" s="5" t="n"/>
      <c r="N307" s="5" t="n"/>
      <c r="O307" s="5" t="n"/>
      <c r="P307" s="5" t="n"/>
      <c r="Q307" s="5" t="n"/>
      <c r="R307" s="5" t="n"/>
      <c r="S307" s="5" t="n"/>
      <c r="T307" s="5" t="n"/>
      <c r="U307" s="5" t="n"/>
      <c r="V307" s="5" t="n"/>
      <c r="W307" s="5" t="n"/>
      <c r="X307" s="5" t="n"/>
      <c r="Y307" s="5" t="n"/>
      <c r="Z307" s="5" t="n"/>
      <c r="AA307" s="5" t="n"/>
      <c r="AB307" s="5" t="n"/>
      <c r="AC307" s="5" t="n"/>
      <c r="AD307" s="5" t="n"/>
      <c r="AE307" s="5" t="n"/>
    </row>
    <row r="308" ht="30" customHeight="1" s="116">
      <c r="A308" s="46" t="n"/>
      <c r="B308" s="47" t="inlineStr">
        <is>
          <t>Affaire 2026-018 
Renforcement canalisation Eau Industielle</t>
        </is>
      </c>
      <c r="C308" s="46" t="n"/>
      <c r="D308" s="46" t="n"/>
      <c r="E308" s="46" t="n"/>
      <c r="F308" s="46" t="n"/>
      <c r="G308" s="46" t="n"/>
      <c r="H308" s="46" t="n"/>
      <c r="I308" s="46" t="n"/>
      <c r="J308" s="46" t="n"/>
      <c r="K308" s="46" t="n"/>
      <c r="L308" s="46" t="n"/>
      <c r="M308" s="46" t="n"/>
      <c r="N308" s="46" t="n"/>
      <c r="O308" s="46" t="n"/>
      <c r="P308" s="46" t="n"/>
      <c r="Q308" s="46" t="n"/>
      <c r="R308" s="46" t="n"/>
      <c r="S308" s="46" t="n"/>
      <c r="T308" s="46" t="n"/>
      <c r="U308" s="46" t="n"/>
      <c r="V308" s="46" t="n"/>
      <c r="W308" s="46" t="n"/>
      <c r="X308" s="46" t="n"/>
      <c r="Y308" s="46" t="n"/>
      <c r="Z308" s="46" t="n"/>
      <c r="AA308" s="46" t="n"/>
      <c r="AB308" s="46" t="n"/>
      <c r="AC308" s="46" t="n"/>
      <c r="AD308" s="46" t="n"/>
      <c r="AE308" s="46" t="n"/>
    </row>
    <row r="309">
      <c r="A309" s="5" t="inlineStr">
        <is>
          <t>N°</t>
        </is>
      </c>
      <c r="B309" s="45" t="inlineStr">
        <is>
          <t>Désignation des ouvrages</t>
        </is>
      </c>
      <c r="C309" s="5" t="inlineStr">
        <is>
          <t>Unité</t>
        </is>
      </c>
      <c r="D309" s="5" t="inlineStr">
        <is>
          <t>Quantité</t>
        </is>
      </c>
      <c r="E309" s="83" t="inlineStr">
        <is>
          <t>Quantité</t>
        </is>
      </c>
      <c r="F309" s="83" t="inlineStr">
        <is>
          <t>Prix unit.</t>
        </is>
      </c>
      <c r="G309" s="51">
        <f>IF(AND(ISNUMBER(E309),ISNUMBER(F309)),E309*F309,"")</f>
        <v/>
      </c>
      <c r="H309" s="84" t="inlineStr">
        <is>
          <t>Quantité</t>
        </is>
      </c>
      <c r="I309" s="84" t="inlineStr">
        <is>
          <t>Prix unit.</t>
        </is>
      </c>
      <c r="J309" s="53">
        <f>IF(AND(ISNUMBER(H309),ISNUMBER(I309)),H309*I309,"")</f>
        <v/>
      </c>
      <c r="K309" s="85" t="inlineStr">
        <is>
          <t>Quantité</t>
        </is>
      </c>
      <c r="L309" s="85" t="inlineStr">
        <is>
          <t>Prix unit.</t>
        </is>
      </c>
      <c r="M309" s="55">
        <f>IF(AND(ISNUMBER(K309),ISNUMBER(L309)),K309*L309,"")</f>
        <v/>
      </c>
      <c r="N309" s="86" t="inlineStr">
        <is>
          <t>Quantité</t>
        </is>
      </c>
      <c r="O309" s="86" t="inlineStr">
        <is>
          <t>Prix unit.</t>
        </is>
      </c>
      <c r="P309" s="57">
        <f>IF(AND(ISNUMBER(N309),ISNUMBER(O309)),N309*O309,"")</f>
        <v/>
      </c>
      <c r="Q309" s="89" t="inlineStr">
        <is>
          <t>Quantité</t>
        </is>
      </c>
      <c r="R309" s="89" t="inlineStr">
        <is>
          <t>Prix unit.</t>
        </is>
      </c>
      <c r="S309" s="59">
        <f>IF(AND(ISNUMBER(Q309),ISNUMBER(R309)),Q309*R309,"")</f>
        <v/>
      </c>
      <c r="T309" s="82" t="inlineStr">
        <is>
          <t>Quantité</t>
        </is>
      </c>
      <c r="U309" s="82" t="inlineStr">
        <is>
          <t>Prix unit.</t>
        </is>
      </c>
      <c r="V309" s="61">
        <f>IF(AND(ISNUMBER(T309),ISNUMBER(U309)),T309*U309,"")</f>
        <v/>
      </c>
      <c r="W309" s="87" t="inlineStr">
        <is>
          <t>Quantité</t>
        </is>
      </c>
      <c r="X309" s="87" t="inlineStr">
        <is>
          <t>Prix unit.</t>
        </is>
      </c>
      <c r="Y309" s="63">
        <f>IF(AND(ISNUMBER(W309),ISNUMBER(X309)),W309*X309,"")</f>
        <v/>
      </c>
      <c r="Z309" s="88" t="inlineStr">
        <is>
          <t>Quantité</t>
        </is>
      </c>
      <c r="AA309" s="88" t="inlineStr">
        <is>
          <t>Prix unit.</t>
        </is>
      </c>
      <c r="AB309" s="65">
        <f>IF(AND(ISNUMBER(Z309),ISNUMBER(AA309)),Z309*AA309,"")</f>
        <v/>
      </c>
      <c r="AC309" s="83" t="inlineStr">
        <is>
          <t>Quantité</t>
        </is>
      </c>
      <c r="AD309" s="83" t="inlineStr">
        <is>
          <t>Prix unit.</t>
        </is>
      </c>
      <c r="AE309" s="51">
        <f>IF(AND(ISNUMBER(AC309),ISNUMBER(AD309)),AC309*AD309,"")</f>
        <v/>
      </c>
    </row>
    <row r="310" ht="45" customHeight="1" s="116">
      <c r="A310" s="136" t="n">
        <v>18</v>
      </c>
      <c r="B310" s="69" t="inlineStr">
        <is>
          <t>Réalisation d'un réseau d'Eau Industrielle de diamètre 225 extérieur PN16 PE100. Ce prix comprend : les terrassements, les blindages nécessaire, les é</t>
        </is>
      </c>
      <c r="C310" s="5" t="inlineStr">
        <is>
          <t>Ft
ml</t>
        </is>
      </c>
      <c r="D310" s="70" t="inlineStr">
        <is>
          <t>ajouté par Candidat 6</t>
        </is>
      </c>
      <c r="E310" s="136" t="n">
        <v>0</v>
      </c>
      <c r="F310" s="71" t="n">
        <v>0</v>
      </c>
      <c r="G310" s="71" t="n">
        <v>0</v>
      </c>
      <c r="H310" s="136" t="n">
        <v>0</v>
      </c>
      <c r="I310" s="71" t="n">
        <v>0</v>
      </c>
      <c r="J310" s="71" t="n">
        <v>0</v>
      </c>
      <c r="K310" s="136" t="n">
        <v>0</v>
      </c>
      <c r="L310" s="71" t="n">
        <v>0</v>
      </c>
      <c r="M310" s="71" t="n">
        <v>0</v>
      </c>
      <c r="N310" s="136" t="n">
        <v>0</v>
      </c>
      <c r="O310" s="71" t="n">
        <v>0</v>
      </c>
      <c r="P310" s="71" t="n">
        <v>0</v>
      </c>
      <c r="Q310" s="136" t="n">
        <v>0</v>
      </c>
      <c r="R310" s="71" t="n">
        <v>0</v>
      </c>
      <c r="S310" s="71" t="n">
        <v>0</v>
      </c>
      <c r="T310" s="136" t="n">
        <v>0</v>
      </c>
      <c r="U310" s="71" t="n">
        <v>0</v>
      </c>
      <c r="V310" s="71" t="n">
        <v>0</v>
      </c>
      <c r="W310" s="136" t="n">
        <v>0</v>
      </c>
      <c r="X310" s="71" t="n">
        <v>0</v>
      </c>
      <c r="Y310" s="71" t="n">
        <v>0</v>
      </c>
      <c r="Z310" s="136" t="n">
        <v>0</v>
      </c>
      <c r="AA310" s="71" t="n">
        <v>0</v>
      </c>
      <c r="AB310" s="71" t="n">
        <v>0</v>
      </c>
      <c r="AC310" s="145" t="n">
        <v>1</v>
      </c>
      <c r="AD310" s="73" t="n">
        <v>237.07</v>
      </c>
      <c r="AE310" s="73">
        <f>IF(AND(ISNUMBER(AC310),ISNUMBER(AD310)),AC310*AD310,"")</f>
        <v/>
      </c>
    </row>
    <row r="311" ht="30" customHeight="1" s="116">
      <c r="A311" s="135" t="n">
        <v>18</v>
      </c>
      <c r="B311" s="47" t="inlineStr">
        <is>
          <t>Réalisattion d'un E.I. de l'entrée d'Parc Nord jusqu’au poste P1</t>
        </is>
      </c>
      <c r="C311" s="46" t="n"/>
      <c r="D311" s="46" t="n"/>
      <c r="E311" s="46" t="n"/>
      <c r="F311" s="46" t="n"/>
      <c r="G311" s="46" t="n"/>
      <c r="H311" s="46" t="n"/>
      <c r="I311" s="46" t="n"/>
      <c r="J311" s="46" t="n"/>
      <c r="K311" s="46" t="n"/>
      <c r="L311" s="46" t="n"/>
      <c r="M311" s="46" t="n"/>
      <c r="N311" s="46" t="n"/>
      <c r="O311" s="46" t="n"/>
      <c r="P311" s="46" t="n"/>
      <c r="Q311" s="46" t="n"/>
      <c r="R311" s="46" t="n"/>
      <c r="S311" s="46" t="n"/>
      <c r="T311" s="46" t="n"/>
      <c r="U311" s="46" t="n"/>
      <c r="V311" s="46" t="n"/>
      <c r="W311" s="46" t="n"/>
      <c r="X311" s="46" t="n"/>
      <c r="Y311" s="46" t="n"/>
      <c r="Z311" s="46" t="n"/>
      <c r="AA311" s="46" t="n"/>
      <c r="AB311" s="46" t="n"/>
      <c r="AC311" s="46" t="n"/>
      <c r="AD311" s="46" t="n"/>
      <c r="AE311" s="46" t="n"/>
    </row>
    <row r="312" ht="285" customHeight="1" s="116">
      <c r="A312" s="136" t="n">
        <v>18</v>
      </c>
      <c r="B312" s="45" t="inlineStr">
        <is>
          <t>Réalisation d'un réseau d'Eau Industrielle de diamètre 225 extérieur PN16 PE100. Ce prix comprend : les terrassements, les blindages nécessaire, les évacuation de terres exédentaires en décharge extérieur, l'apport de matérieux nobles, sablon, GNT, GTLH... ramblais avec terre du site. Il comprend également les démarches de déclaration de travaux auprès d'ORYE et ORYR. Y compris les travaux en zone réservée, et l'assistance d'un agent sûreté lors du passage sous la clôture de sûreté (environ 400€/jour hors jour férié). Y compris les études, les levés topographique, les recherche de réseaux existant au géoradar si nécesaire, les investagions complémentaires par sondage manuel... la Note de Calcul, les test de pression... toutes sugestions nécessaire à la conformité du réseau. A noter que ce réseau ne sera pas connecté à l'existant, cette opération se fera ultérieurement avec l'exploitant. Le réseau arrivera dans un regard de chaque côté du tronçon, au STEP et au poste P1. Y compris les tests et essais nécessaires à la conformité du réseau, son étanchéîté, sa résistance, désinfection.</t>
        </is>
      </c>
      <c r="C312" s="5" t="inlineStr">
        <is>
          <t>Ft</t>
        </is>
      </c>
      <c r="D312" s="136" t="n">
        <v>1</v>
      </c>
      <c r="E312" s="137" t="n">
        <v>1</v>
      </c>
      <c r="F312" s="51" t="n">
        <v>306240</v>
      </c>
      <c r="G312" s="51" t="n">
        <v>306240</v>
      </c>
      <c r="H312" s="138" t="n">
        <v>1</v>
      </c>
      <c r="I312" s="53" t="n">
        <v>176568.15</v>
      </c>
      <c r="J312" s="53" t="n">
        <v>176568.15</v>
      </c>
      <c r="K312" s="139" t="n">
        <v>1</v>
      </c>
      <c r="L312" s="55" t="n">
        <v>176568.15</v>
      </c>
      <c r="M312" s="55" t="n">
        <v>176568.15</v>
      </c>
      <c r="N312" s="140" t="n">
        <v>1</v>
      </c>
      <c r="O312" s="57" t="n">
        <v>178566.63</v>
      </c>
      <c r="P312" s="57" t="n">
        <v>178566.63</v>
      </c>
      <c r="Q312" s="141" t="n">
        <v>1</v>
      </c>
      <c r="R312" s="59" t="n">
        <v>149901</v>
      </c>
      <c r="S312" s="59" t="n">
        <v>149901</v>
      </c>
      <c r="T312" s="142" t="n">
        <v>1</v>
      </c>
      <c r="U312" s="61" t="n">
        <v>149901</v>
      </c>
      <c r="V312" s="61" t="n">
        <v>149901</v>
      </c>
      <c r="W312" s="143" t="n">
        <v>1</v>
      </c>
      <c r="X312" s="63" t="n">
        <v>111964.65</v>
      </c>
      <c r="Y312" s="63" t="n">
        <v>111964.65</v>
      </c>
      <c r="Z312" s="144" t="n">
        <v>1</v>
      </c>
      <c r="AA312" s="65" t="n">
        <v>111964.65</v>
      </c>
      <c r="AB312" s="65" t="n">
        <v>111964.65</v>
      </c>
      <c r="AC312" s="147" t="n">
        <v>0</v>
      </c>
      <c r="AD312" s="76" t="n">
        <v>0</v>
      </c>
      <c r="AE312" s="76" t="n">
        <v>0</v>
      </c>
    </row>
    <row r="313">
      <c r="A313" s="5" t="n"/>
      <c r="B313" s="45" t="n"/>
      <c r="C313" s="5" t="n"/>
      <c r="D313" s="5" t="n"/>
      <c r="E313" s="5" t="n"/>
      <c r="F313" s="5" t="n"/>
      <c r="G313" s="5" t="n"/>
      <c r="H313" s="5" t="n"/>
      <c r="I313" s="5" t="n"/>
      <c r="J313" s="5" t="n"/>
      <c r="K313" s="5" t="n"/>
      <c r="L313" s="5" t="n"/>
      <c r="M313" s="5" t="n"/>
      <c r="N313" s="5" t="n"/>
      <c r="O313" s="5" t="n"/>
      <c r="P313" s="5" t="n"/>
      <c r="Q313" s="5" t="n"/>
      <c r="R313" s="5" t="n"/>
      <c r="S313" s="5" t="n"/>
      <c r="T313" s="5" t="n"/>
      <c r="U313" s="5" t="n"/>
      <c r="V313" s="5" t="n"/>
      <c r="W313" s="5" t="n"/>
      <c r="X313" s="5" t="n"/>
      <c r="Y313" s="5" t="n"/>
      <c r="Z313" s="5" t="n"/>
      <c r="AA313" s="5" t="n"/>
      <c r="AB313" s="5" t="n"/>
      <c r="AC313" s="5" t="n"/>
      <c r="AD313" s="5" t="n"/>
      <c r="AE313" s="5" t="n"/>
    </row>
    <row r="314">
      <c r="A314" s="5" t="n"/>
      <c r="B314" s="45" t="n"/>
      <c r="C314" s="5" t="n"/>
      <c r="D314" s="5" t="n"/>
      <c r="E314" s="5" t="n"/>
      <c r="F314" s="5" t="n"/>
      <c r="G314" s="5" t="n"/>
      <c r="H314" s="5" t="n"/>
      <c r="I314" s="5" t="n"/>
      <c r="J314" s="5" t="n"/>
      <c r="K314" s="5" t="n"/>
      <c r="L314" s="5" t="n"/>
      <c r="M314" s="5" t="n"/>
      <c r="N314" s="5" t="n"/>
      <c r="O314" s="5" t="n"/>
      <c r="P314" s="5" t="n"/>
      <c r="Q314" s="5" t="n"/>
      <c r="R314" s="5" t="n"/>
      <c r="S314" s="5" t="n"/>
      <c r="T314" s="5" t="n"/>
      <c r="U314" s="5" t="n"/>
      <c r="V314" s="5" t="n"/>
      <c r="W314" s="5" t="n"/>
      <c r="X314" s="5" t="n"/>
      <c r="Y314" s="5" t="n"/>
      <c r="Z314" s="5" t="n"/>
      <c r="AA314" s="5" t="n"/>
      <c r="AB314" s="5" t="n"/>
      <c r="AC314" s="5" t="n"/>
      <c r="AD314" s="5" t="n"/>
      <c r="AE314" s="5" t="n"/>
    </row>
    <row r="315">
      <c r="A315" s="5" t="n"/>
      <c r="B315" s="45" t="n"/>
      <c r="C315" s="5" t="n"/>
      <c r="D315" s="5" t="n"/>
      <c r="E315" s="5" t="n"/>
      <c r="F315" s="5" t="n"/>
      <c r="G315" s="5" t="n"/>
      <c r="H315" s="5" t="n"/>
      <c r="I315" s="5" t="n"/>
      <c r="J315" s="5" t="n"/>
      <c r="K315" s="5" t="n"/>
      <c r="L315" s="5" t="n"/>
      <c r="M315" s="5" t="n"/>
      <c r="N315" s="5" t="n"/>
      <c r="O315" s="5" t="n"/>
      <c r="P315" s="5" t="n"/>
      <c r="Q315" s="5" t="n"/>
      <c r="R315" s="5" t="n"/>
      <c r="S315" s="5" t="n"/>
      <c r="T315" s="5" t="n"/>
      <c r="U315" s="5" t="n"/>
      <c r="V315" s="5" t="n"/>
      <c r="W315" s="5" t="n"/>
      <c r="X315" s="5" t="n"/>
      <c r="Y315" s="5" t="n"/>
      <c r="Z315" s="5" t="n"/>
      <c r="AA315" s="5" t="n"/>
      <c r="AB315" s="5" t="n"/>
      <c r="AC315" s="5" t="n"/>
      <c r="AD315" s="5" t="n"/>
      <c r="AE315" s="5" t="n"/>
    </row>
    <row r="316">
      <c r="A316" s="5" t="n"/>
      <c r="B316" s="45" t="n"/>
      <c r="C316" s="5" t="n"/>
      <c r="D316" s="5" t="n"/>
      <c r="E316" s="5" t="n"/>
      <c r="F316" s="5" t="n"/>
      <c r="G316" s="5" t="n"/>
      <c r="H316" s="5" t="n"/>
      <c r="I316" s="5" t="n"/>
      <c r="J316" s="5" t="n"/>
      <c r="K316" s="5" t="n"/>
      <c r="L316" s="5" t="n"/>
      <c r="M316" s="5" t="n"/>
      <c r="N316" s="5" t="n"/>
      <c r="O316" s="5" t="n"/>
      <c r="P316" s="5" t="n"/>
      <c r="Q316" s="5" t="n"/>
      <c r="R316" s="5" t="n"/>
      <c r="S316" s="5" t="n"/>
      <c r="T316" s="5" t="n"/>
      <c r="U316" s="5" t="n"/>
      <c r="V316" s="5" t="n"/>
      <c r="W316" s="5" t="n"/>
      <c r="X316" s="5" t="n"/>
      <c r="Y316" s="5" t="n"/>
      <c r="Z316" s="5" t="n"/>
      <c r="AA316" s="5" t="n"/>
      <c r="AB316" s="5" t="n"/>
      <c r="AC316" s="5" t="n"/>
      <c r="AD316" s="5" t="n"/>
      <c r="AE316" s="5" t="n"/>
    </row>
    <row r="317">
      <c r="A317" s="5" t="n"/>
      <c r="B317" s="45" t="n"/>
      <c r="C317" s="5" t="n"/>
      <c r="D317" s="5" t="n"/>
      <c r="E317" s="5" t="n"/>
      <c r="F317" s="5" t="n"/>
      <c r="G317" s="5" t="n"/>
      <c r="H317" s="5" t="n"/>
      <c r="I317" s="5" t="n"/>
      <c r="J317" s="5" t="n"/>
      <c r="K317" s="5" t="n"/>
      <c r="L317" s="5" t="n"/>
      <c r="M317" s="5" t="n"/>
      <c r="N317" s="5" t="n"/>
      <c r="O317" s="5" t="n"/>
      <c r="P317" s="5" t="n"/>
      <c r="Q317" s="5" t="n"/>
      <c r="R317" s="5" t="n"/>
      <c r="S317" s="5" t="n"/>
      <c r="T317" s="5" t="n"/>
      <c r="U317" s="5" t="n"/>
      <c r="V317" s="5" t="n"/>
      <c r="W317" s="5" t="n"/>
      <c r="X317" s="5" t="n"/>
      <c r="Y317" s="5" t="n"/>
      <c r="Z317" s="5" t="n"/>
      <c r="AA317" s="5" t="n"/>
      <c r="AB317" s="5" t="n"/>
      <c r="AC317" s="5" t="n"/>
      <c r="AD317" s="5" t="n"/>
      <c r="AE317" s="5" t="n"/>
    </row>
    <row r="318">
      <c r="A318" s="5" t="n"/>
      <c r="B318" s="45" t="n"/>
      <c r="C318" s="5" t="n"/>
      <c r="D318" s="5" t="n"/>
      <c r="E318" s="5" t="n"/>
      <c r="F318" s="5" t="n"/>
      <c r="G318" s="5" t="n"/>
      <c r="H318" s="5" t="n"/>
      <c r="I318" s="5" t="n"/>
      <c r="J318" s="5" t="n"/>
      <c r="K318" s="5" t="n"/>
      <c r="L318" s="5" t="n"/>
      <c r="M318" s="5" t="n"/>
      <c r="N318" s="5" t="n"/>
      <c r="O318" s="5" t="n"/>
      <c r="P318" s="5" t="n"/>
      <c r="Q318" s="5" t="n"/>
      <c r="R318" s="5" t="n"/>
      <c r="S318" s="5" t="n"/>
      <c r="T318" s="5" t="n"/>
      <c r="U318" s="5" t="n"/>
      <c r="V318" s="5" t="n"/>
      <c r="W318" s="5" t="n"/>
      <c r="X318" s="5" t="n"/>
      <c r="Y318" s="5" t="n"/>
      <c r="Z318" s="5" t="n"/>
      <c r="AA318" s="5" t="n"/>
      <c r="AB318" s="5" t="n"/>
      <c r="AC318" s="5" t="n"/>
      <c r="AD318" s="5" t="n"/>
      <c r="AE318" s="5" t="n"/>
    </row>
    <row r="319">
      <c r="A319" s="46" t="n"/>
      <c r="B319" s="47" t="inlineStr">
        <is>
          <t>DPGF lot Electrique</t>
        </is>
      </c>
      <c r="C319" s="46" t="n"/>
      <c r="D319" s="46" t="n"/>
      <c r="E319" s="46" t="n"/>
      <c r="F319" s="46" t="n"/>
      <c r="G319" s="46" t="n"/>
      <c r="H319" s="46" t="n"/>
      <c r="I319" s="46" t="n"/>
      <c r="J319" s="46" t="n"/>
      <c r="K319" s="46" t="n"/>
      <c r="L319" s="46" t="n"/>
      <c r="M319" s="46" t="n"/>
      <c r="N319" s="46" t="n"/>
      <c r="O319" s="46" t="n"/>
      <c r="P319" s="46" t="n"/>
      <c r="Q319" s="46" t="n"/>
      <c r="R319" s="46" t="n"/>
      <c r="S319" s="46" t="n"/>
      <c r="T319" s="46" t="n"/>
      <c r="U319" s="46" t="n"/>
      <c r="V319" s="46" t="n"/>
      <c r="W319" s="46" t="n"/>
      <c r="X319" s="46" t="n"/>
      <c r="Y319" s="46" t="n"/>
      <c r="Z319" s="46" t="n"/>
      <c r="AA319" s="46" t="n"/>
      <c r="AB319" s="46" t="n"/>
      <c r="AC319" s="46" t="n"/>
      <c r="AD319" s="46" t="n"/>
      <c r="AE319" s="46" t="n"/>
    </row>
    <row r="320">
      <c r="A320" s="5" t="inlineStr">
        <is>
          <t>N° du prix</t>
        </is>
      </c>
      <c r="B320" s="45" t="inlineStr">
        <is>
          <t>Désignation des ouvrages</t>
        </is>
      </c>
      <c r="C320" s="5" t="inlineStr">
        <is>
          <t>Unité</t>
        </is>
      </c>
      <c r="D320" s="5" t="inlineStr">
        <is>
          <t>Qté</t>
        </is>
      </c>
      <c r="E320" s="83" t="inlineStr">
        <is>
          <t>Qté</t>
        </is>
      </c>
      <c r="F320" s="83" t="inlineStr">
        <is>
          <t>Prix d'unité
€ HT</t>
        </is>
      </c>
      <c r="G320" s="51">
        <f>IF(AND(ISNUMBER(E320),ISNUMBER(F320)),E320*F320,"")</f>
        <v/>
      </c>
      <c r="H320" s="84" t="inlineStr">
        <is>
          <t>Qté</t>
        </is>
      </c>
      <c r="I320" s="84" t="inlineStr">
        <is>
          <t>Prix d'unité
€ HT</t>
        </is>
      </c>
      <c r="J320" s="53">
        <f>IF(AND(ISNUMBER(H320),ISNUMBER(I320)),H320*I320,"")</f>
        <v/>
      </c>
      <c r="K320" s="85" t="inlineStr">
        <is>
          <t>Qté</t>
        </is>
      </c>
      <c r="L320" s="85" t="inlineStr">
        <is>
          <t>Prix d'unité
€ HT</t>
        </is>
      </c>
      <c r="M320" s="55">
        <f>IF(AND(ISNUMBER(K320),ISNUMBER(L320)),K320*L320,"")</f>
        <v/>
      </c>
      <c r="N320" s="86" t="inlineStr">
        <is>
          <t>Qté</t>
        </is>
      </c>
      <c r="O320" s="86" t="inlineStr">
        <is>
          <t>Prix d'unité
€ HT</t>
        </is>
      </c>
      <c r="P320" s="57">
        <f>IF(AND(ISNUMBER(N320),ISNUMBER(O320)),N320*O320,"")</f>
        <v/>
      </c>
      <c r="Q320" s="89" t="inlineStr">
        <is>
          <t>Qté</t>
        </is>
      </c>
      <c r="R320" s="89" t="inlineStr">
        <is>
          <t>Prix d'unité
€ HT</t>
        </is>
      </c>
      <c r="S320" s="59">
        <f>IF(AND(ISNUMBER(Q320),ISNUMBER(R320)),Q320*R320,"")</f>
        <v/>
      </c>
      <c r="T320" s="82" t="inlineStr">
        <is>
          <t>Qté</t>
        </is>
      </c>
      <c r="U320" s="82" t="inlineStr">
        <is>
          <t>Prix d'unité
€ HT</t>
        </is>
      </c>
      <c r="V320" s="61">
        <f>IF(AND(ISNUMBER(T320),ISNUMBER(U320)),T320*U320,"")</f>
        <v/>
      </c>
      <c r="W320" s="87" t="inlineStr">
        <is>
          <t>Qté</t>
        </is>
      </c>
      <c r="X320" s="87" t="inlineStr">
        <is>
          <t>Prix d'unité
€ HT</t>
        </is>
      </c>
      <c r="Y320" s="63">
        <f>IF(AND(ISNUMBER(W320),ISNUMBER(X320)),W320*X320,"")</f>
        <v/>
      </c>
      <c r="Z320" s="88" t="inlineStr">
        <is>
          <t>Qté</t>
        </is>
      </c>
      <c r="AA320" s="88" t="inlineStr">
        <is>
          <t>Prix d'unité
€ HT</t>
        </is>
      </c>
      <c r="AB320" s="65">
        <f>IF(AND(ISNUMBER(Z320),ISNUMBER(AA320)),Z320*AA320,"")</f>
        <v/>
      </c>
      <c r="AC320" s="83" t="inlineStr">
        <is>
          <t>Qté</t>
        </is>
      </c>
      <c r="AD320" s="83" t="inlineStr">
        <is>
          <t>Prix d'unité
€ HT</t>
        </is>
      </c>
      <c r="AE320" s="51">
        <f>IF(AND(ISNUMBER(AC320),ISNUMBER(AD320)),AC320*AD320,"")</f>
        <v/>
      </c>
    </row>
    <row r="321">
      <c r="A321" s="46" t="inlineStr">
        <is>
          <t>E-A</t>
        </is>
      </c>
      <c r="B321" s="47" t="inlineStr">
        <is>
          <t>Dévoiement câbles HT et fibre</t>
        </is>
      </c>
      <c r="C321" s="46" t="n"/>
      <c r="D321" s="46" t="n"/>
      <c r="E321" s="46" t="n"/>
      <c r="F321" s="46" t="n"/>
      <c r="G321" s="46" t="n"/>
      <c r="H321" s="46" t="n"/>
      <c r="I321" s="46" t="n"/>
      <c r="J321" s="46" t="n"/>
      <c r="K321" s="46" t="n"/>
      <c r="L321" s="46" t="n"/>
      <c r="M321" s="46" t="n"/>
      <c r="N321" s="46" t="n"/>
      <c r="O321" s="46" t="n"/>
      <c r="P321" s="46" t="n"/>
      <c r="Q321" s="46" t="n"/>
      <c r="R321" s="46" t="n"/>
      <c r="S321" s="46" t="n"/>
      <c r="T321" s="46" t="n"/>
      <c r="U321" s="46" t="n"/>
      <c r="V321" s="46" t="n"/>
      <c r="W321" s="46" t="n"/>
      <c r="X321" s="46" t="n"/>
      <c r="Y321" s="46" t="n"/>
      <c r="Z321" s="46" t="n"/>
      <c r="AA321" s="46" t="n"/>
      <c r="AB321" s="46" t="n"/>
      <c r="AC321" s="46" t="n"/>
      <c r="AD321" s="46" t="n"/>
      <c r="AE321" s="46" t="n"/>
    </row>
    <row r="322">
      <c r="A322" s="5" t="n"/>
      <c r="B322" s="45" t="n"/>
      <c r="C322" s="5" t="n"/>
      <c r="D322" s="5" t="n"/>
      <c r="E322" s="5" t="n"/>
      <c r="F322" s="5" t="n"/>
      <c r="G322" s="5" t="n"/>
      <c r="H322" s="5" t="n"/>
      <c r="I322" s="5" t="n"/>
      <c r="J322" s="5" t="n"/>
      <c r="K322" s="5" t="n"/>
      <c r="L322" s="5" t="n"/>
      <c r="M322" s="5" t="n"/>
      <c r="N322" s="5" t="n"/>
      <c r="O322" s="5" t="n"/>
      <c r="P322" s="5" t="n"/>
      <c r="Q322" s="5" t="n"/>
      <c r="R322" s="5" t="n"/>
      <c r="S322" s="5" t="n"/>
      <c r="T322" s="5" t="n"/>
      <c r="U322" s="5" t="n"/>
      <c r="V322" s="5" t="n"/>
      <c r="W322" s="5" t="n"/>
      <c r="X322" s="5" t="n"/>
      <c r="Y322" s="5" t="n"/>
      <c r="Z322" s="5" t="n"/>
      <c r="AA322" s="5" t="n"/>
      <c r="AB322" s="5" t="n"/>
      <c r="AC322" s="5" t="n"/>
      <c r="AD322" s="5" t="n"/>
      <c r="AE322" s="5" t="n"/>
    </row>
    <row r="323">
      <c r="A323" s="46" t="n"/>
      <c r="B323" s="47" t="inlineStr">
        <is>
          <t>FOURNITURE, POSE ET RACCORDEMENT</t>
        </is>
      </c>
      <c r="C323" s="46" t="n"/>
      <c r="D323" s="46" t="n"/>
      <c r="E323" s="46" t="n"/>
      <c r="F323" s="46" t="n"/>
      <c r="G323" s="46" t="n"/>
      <c r="H323" s="46" t="n"/>
      <c r="I323" s="46" t="n"/>
      <c r="J323" s="46" t="n"/>
      <c r="K323" s="46" t="n"/>
      <c r="L323" s="46" t="n"/>
      <c r="M323" s="46" t="n"/>
      <c r="N323" s="46" t="n"/>
      <c r="O323" s="46" t="n"/>
      <c r="P323" s="46" t="n"/>
      <c r="Q323" s="46" t="n"/>
      <c r="R323" s="46" t="n"/>
      <c r="S323" s="46" t="n"/>
      <c r="T323" s="46" t="n"/>
      <c r="U323" s="46" t="n"/>
      <c r="V323" s="46" t="n"/>
      <c r="W323" s="46" t="n"/>
      <c r="X323" s="46" t="n"/>
      <c r="Y323" s="46" t="n"/>
      <c r="Z323" s="46" t="n"/>
      <c r="AA323" s="46" t="n"/>
      <c r="AB323" s="46" t="n"/>
      <c r="AC323" s="46" t="n"/>
      <c r="AD323" s="46" t="n"/>
      <c r="AE323" s="46" t="n"/>
    </row>
    <row r="324" ht="30" customHeight="1" s="116">
      <c r="A324" s="5" t="inlineStr">
        <is>
          <t>E-A.1</t>
        </is>
      </c>
      <c r="B324" s="45" t="inlineStr">
        <is>
          <t xml:space="preserve">La fourniture et la réalisation de BJ boîtes de jonction HT sur liaisons 3x1x150mm² Alu </t>
        </is>
      </c>
      <c r="C324" s="5" t="inlineStr">
        <is>
          <t>u</t>
        </is>
      </c>
      <c r="D324" s="136" t="n">
        <v>2</v>
      </c>
      <c r="E324" s="137" t="n">
        <v>2</v>
      </c>
      <c r="F324" s="51" t="n">
        <v>687.3</v>
      </c>
      <c r="G324" s="51" t="n">
        <v>1374.6</v>
      </c>
      <c r="H324" s="138" t="n">
        <v>2</v>
      </c>
      <c r="I324" s="53" t="n">
        <v>2206.32</v>
      </c>
      <c r="J324" s="53" t="n">
        <v>4412.64</v>
      </c>
      <c r="K324" s="139" t="n">
        <v>2</v>
      </c>
      <c r="L324" s="55" t="n">
        <v>2206.32</v>
      </c>
      <c r="M324" s="55" t="n">
        <v>4412.64</v>
      </c>
      <c r="N324" s="140" t="n">
        <v>2</v>
      </c>
      <c r="O324" s="57" t="n">
        <v>1265.18</v>
      </c>
      <c r="P324" s="57" t="n">
        <v>2530.36</v>
      </c>
      <c r="Q324" s="141" t="n">
        <v>2</v>
      </c>
      <c r="R324" s="59" t="n">
        <v>1100.16</v>
      </c>
      <c r="S324" s="59" t="n">
        <v>2200.32</v>
      </c>
      <c r="T324" s="142" t="n">
        <v>2</v>
      </c>
      <c r="U324" s="61" t="n">
        <v>1100.16</v>
      </c>
      <c r="V324" s="61" t="n">
        <v>2200.32</v>
      </c>
      <c r="W324" s="143" t="n">
        <v>2</v>
      </c>
      <c r="X324" s="63" t="n">
        <v>712.53</v>
      </c>
      <c r="Y324" s="63" t="n">
        <v>1425.06</v>
      </c>
      <c r="Z324" s="144" t="n">
        <v>2</v>
      </c>
      <c r="AA324" s="65" t="n">
        <v>712.53</v>
      </c>
      <c r="AB324" s="65" t="n">
        <v>1425.06</v>
      </c>
      <c r="AC324" s="137" t="n">
        <v>2</v>
      </c>
      <c r="AD324" s="51" t="n">
        <v>1791.37</v>
      </c>
      <c r="AE324" s="51" t="n">
        <v>3582.74</v>
      </c>
    </row>
    <row r="325" ht="30" customHeight="1" s="116">
      <c r="A325" s="5" t="inlineStr">
        <is>
          <t>E-A.2</t>
        </is>
      </c>
      <c r="B325" s="45" t="inlineStr">
        <is>
          <t xml:space="preserve">La fourniture et la réalisation de BJ boîtes de jonction HT sur liaisons 3x1x95mm² Alu </t>
        </is>
      </c>
      <c r="C325" s="5" t="inlineStr">
        <is>
          <t>u</t>
        </is>
      </c>
      <c r="D325" s="136" t="n">
        <v>2</v>
      </c>
      <c r="E325" s="137" t="n">
        <v>2</v>
      </c>
      <c r="F325" s="51" t="n">
        <v>635.1</v>
      </c>
      <c r="G325" s="51" t="n">
        <v>1270.2</v>
      </c>
      <c r="H325" s="138" t="n">
        <v>2</v>
      </c>
      <c r="I325" s="53" t="n">
        <v>2206.32</v>
      </c>
      <c r="J325" s="53" t="n">
        <v>4412.64</v>
      </c>
      <c r="K325" s="139" t="n">
        <v>2</v>
      </c>
      <c r="L325" s="55" t="n">
        <v>2206.32</v>
      </c>
      <c r="M325" s="55" t="n">
        <v>4412.64</v>
      </c>
      <c r="N325" s="140" t="n">
        <v>2</v>
      </c>
      <c r="O325" s="57" t="n">
        <v>1265.18</v>
      </c>
      <c r="P325" s="57" t="n">
        <v>2530.36</v>
      </c>
      <c r="Q325" s="141" t="n">
        <v>2</v>
      </c>
      <c r="R325" s="59" t="n">
        <v>1100.16</v>
      </c>
      <c r="S325" s="59" t="n">
        <v>2200.32</v>
      </c>
      <c r="T325" s="142" t="n">
        <v>2</v>
      </c>
      <c r="U325" s="61" t="n">
        <v>1100.16</v>
      </c>
      <c r="V325" s="61" t="n">
        <v>2200.32</v>
      </c>
      <c r="W325" s="143" t="n">
        <v>2</v>
      </c>
      <c r="X325" s="63" t="n">
        <v>822.15</v>
      </c>
      <c r="Y325" s="63" t="n">
        <v>1644.3</v>
      </c>
      <c r="Z325" s="144" t="n">
        <v>2</v>
      </c>
      <c r="AA325" s="65" t="n">
        <v>822.15</v>
      </c>
      <c r="AB325" s="65" t="n">
        <v>1644.3</v>
      </c>
      <c r="AC325" s="137" t="n">
        <v>2</v>
      </c>
      <c r="AD325" s="51" t="n">
        <v>1791.37</v>
      </c>
      <c r="AE325" s="51" t="n">
        <v>3582.74</v>
      </c>
    </row>
    <row r="326" ht="45" customHeight="1" s="116">
      <c r="A326" s="5" t="inlineStr">
        <is>
          <t>E-A.3</t>
        </is>
      </c>
      <c r="B326" s="45" t="inlineStr">
        <is>
          <t>La fourniture, la pose et le raccordement de liaisons HT en câble alu 3x1x95mm² Alu  entre BJ sur câble neuf et câbles existant</t>
        </is>
      </c>
      <c r="C326" s="5" t="inlineStr">
        <is>
          <t>m</t>
        </is>
      </c>
      <c r="D326" s="136" t="n">
        <v>575</v>
      </c>
      <c r="E326" s="137" t="n">
        <v>575</v>
      </c>
      <c r="F326" s="51" t="n">
        <v>20.88</v>
      </c>
      <c r="G326" s="51" t="n">
        <v>12006</v>
      </c>
      <c r="H326" s="138" t="n">
        <v>575</v>
      </c>
      <c r="I326" s="53" t="n">
        <v>23.5</v>
      </c>
      <c r="J326" s="53" t="n">
        <v>13512.5</v>
      </c>
      <c r="K326" s="139" t="n">
        <v>575</v>
      </c>
      <c r="L326" s="55" t="n">
        <v>23.5</v>
      </c>
      <c r="M326" s="55" t="n">
        <v>13512.5</v>
      </c>
      <c r="N326" s="140" t="n">
        <v>575</v>
      </c>
      <c r="O326" s="57" t="n">
        <v>69.55</v>
      </c>
      <c r="P326" s="57" t="n">
        <v>39991.25</v>
      </c>
      <c r="Q326" s="141" t="n">
        <v>575</v>
      </c>
      <c r="R326" s="59" t="n">
        <v>60.48</v>
      </c>
      <c r="S326" s="59" t="n">
        <v>34776</v>
      </c>
      <c r="T326" s="142" t="n">
        <v>575</v>
      </c>
      <c r="U326" s="61" t="n">
        <v>60.48</v>
      </c>
      <c r="V326" s="61" t="n">
        <v>34776</v>
      </c>
      <c r="W326" s="143" t="n">
        <v>575</v>
      </c>
      <c r="X326" s="63" t="n">
        <v>42.89</v>
      </c>
      <c r="Y326" s="63" t="n">
        <v>24661.75</v>
      </c>
      <c r="Z326" s="144" t="n">
        <v>575</v>
      </c>
      <c r="AA326" s="65" t="n">
        <v>42.89</v>
      </c>
      <c r="AB326" s="65" t="n">
        <v>24661.75</v>
      </c>
      <c r="AC326" s="137" t="n">
        <v>575</v>
      </c>
      <c r="AD326" s="51" t="n">
        <v>21.98</v>
      </c>
      <c r="AE326" s="51" t="n">
        <v>12638.5</v>
      </c>
    </row>
    <row r="327" ht="45" customHeight="1" s="116">
      <c r="A327" s="5" t="inlineStr">
        <is>
          <t>E-A.4</t>
        </is>
      </c>
      <c r="B327" s="45" t="inlineStr">
        <is>
          <t>La fourniture, la pose et le raccordement de liaisons HT en câble alu 3x1x150mm² Alu H entre BJ sur câble neuf et câbles existant</t>
        </is>
      </c>
      <c r="C327" s="5" t="inlineStr">
        <is>
          <t>m</t>
        </is>
      </c>
      <c r="D327" s="136" t="n">
        <v>575</v>
      </c>
      <c r="E327" s="137" t="n">
        <v>575</v>
      </c>
      <c r="F327" s="51" t="n">
        <v>25.87</v>
      </c>
      <c r="G327" s="51" t="n">
        <v>14875.25</v>
      </c>
      <c r="H327" s="138" t="n">
        <v>575</v>
      </c>
      <c r="I327" s="53" t="n">
        <v>30.53</v>
      </c>
      <c r="J327" s="53" t="n">
        <v>17554.75</v>
      </c>
      <c r="K327" s="139" t="n">
        <v>575</v>
      </c>
      <c r="L327" s="55" t="n">
        <v>30.53</v>
      </c>
      <c r="M327" s="55" t="n">
        <v>17554.75</v>
      </c>
      <c r="N327" s="140" t="n">
        <v>575</v>
      </c>
      <c r="O327" s="57" t="n">
        <v>60.75</v>
      </c>
      <c r="P327" s="57" t="n">
        <v>34931.25</v>
      </c>
      <c r="Q327" s="141" t="n">
        <v>575</v>
      </c>
      <c r="R327" s="59" t="n">
        <v>52.82</v>
      </c>
      <c r="S327" s="59" t="n">
        <v>30371.5</v>
      </c>
      <c r="T327" s="142" t="n">
        <v>575</v>
      </c>
      <c r="U327" s="61" t="n">
        <v>52.82</v>
      </c>
      <c r="V327" s="61" t="n">
        <v>30371.5</v>
      </c>
      <c r="W327" s="143" t="n">
        <v>575</v>
      </c>
      <c r="X327" s="63" t="n">
        <v>48.64</v>
      </c>
      <c r="Y327" s="63" t="n">
        <v>27968</v>
      </c>
      <c r="Z327" s="144" t="n">
        <v>575</v>
      </c>
      <c r="AA327" s="65" t="n">
        <v>48.64</v>
      </c>
      <c r="AB327" s="65" t="n">
        <v>27968</v>
      </c>
      <c r="AC327" s="137" t="n">
        <v>575</v>
      </c>
      <c r="AD327" s="51" t="n">
        <v>28.56</v>
      </c>
      <c r="AE327" s="51" t="n">
        <v>16422</v>
      </c>
    </row>
    <row r="328">
      <c r="A328" s="5" t="inlineStr">
        <is>
          <t>E-A.5</t>
        </is>
      </c>
      <c r="B328" s="45" t="inlineStr">
        <is>
          <t>Fouriture et pose d'une liaison fibre optique</t>
        </is>
      </c>
      <c r="C328" s="5" t="inlineStr">
        <is>
          <t>m</t>
        </is>
      </c>
      <c r="D328" s="136" t="n">
        <v>1150</v>
      </c>
      <c r="E328" s="137" t="n">
        <v>1150</v>
      </c>
      <c r="F328" s="51" t="n">
        <v>5.98</v>
      </c>
      <c r="G328" s="51" t="n">
        <v>6877</v>
      </c>
      <c r="H328" s="138" t="n">
        <v>1150</v>
      </c>
      <c r="I328" s="53" t="n">
        <v>4.18</v>
      </c>
      <c r="J328" s="53" t="n">
        <v>4807</v>
      </c>
      <c r="K328" s="139" t="n">
        <v>1150</v>
      </c>
      <c r="L328" s="55" t="n">
        <v>4.18</v>
      </c>
      <c r="M328" s="55" t="n">
        <v>4807</v>
      </c>
      <c r="N328" s="140" t="n">
        <v>1150</v>
      </c>
      <c r="O328" s="57" t="n">
        <v>4.58</v>
      </c>
      <c r="P328" s="57" t="n">
        <v>5267</v>
      </c>
      <c r="Q328" s="141" t="n">
        <v>1150</v>
      </c>
      <c r="R328" s="59" t="n">
        <v>3.98</v>
      </c>
      <c r="S328" s="59" t="n">
        <v>4577</v>
      </c>
      <c r="T328" s="142" t="n">
        <v>1150</v>
      </c>
      <c r="U328" s="61" t="n">
        <v>3.98</v>
      </c>
      <c r="V328" s="61" t="n">
        <v>4577</v>
      </c>
      <c r="W328" s="143" t="n">
        <v>1150</v>
      </c>
      <c r="X328" s="63" t="n">
        <v>4.69</v>
      </c>
      <c r="Y328" s="63" t="n">
        <v>5393.5</v>
      </c>
      <c r="Z328" s="144" t="n">
        <v>1150</v>
      </c>
      <c r="AA328" s="65" t="n">
        <v>4.69</v>
      </c>
      <c r="AB328" s="65" t="n">
        <v>5393.5</v>
      </c>
      <c r="AC328" s="137" t="n">
        <v>1150</v>
      </c>
      <c r="AD328" s="51" t="n">
        <v>3.93</v>
      </c>
      <c r="AE328" s="51" t="n">
        <v>4519.5</v>
      </c>
    </row>
    <row r="329">
      <c r="A329" s="5" t="inlineStr">
        <is>
          <t>E-A.6</t>
        </is>
      </c>
      <c r="B329" s="45" t="inlineStr">
        <is>
          <t>Jonction sur réseau fo</t>
        </is>
      </c>
      <c r="C329" s="5" t="inlineStr">
        <is>
          <t>ens</t>
        </is>
      </c>
      <c r="D329" s="136" t="n">
        <v>4</v>
      </c>
      <c r="E329" s="137" t="n">
        <v>4</v>
      </c>
      <c r="F329" s="51" t="n">
        <v>957</v>
      </c>
      <c r="G329" s="51" t="n">
        <v>3828</v>
      </c>
      <c r="H329" s="138" t="n">
        <v>4</v>
      </c>
      <c r="I329" s="53" t="n">
        <v>6074.34</v>
      </c>
      <c r="J329" s="53" t="n">
        <v>24297.36</v>
      </c>
      <c r="K329" s="139" t="n">
        <v>4</v>
      </c>
      <c r="L329" s="55" t="n">
        <v>6074.34</v>
      </c>
      <c r="M329" s="55" t="n">
        <v>24297.36</v>
      </c>
      <c r="N329" s="140" t="n">
        <v>4</v>
      </c>
      <c r="O329" s="57" t="n">
        <v>1273.87</v>
      </c>
      <c r="P329" s="57" t="n">
        <v>5095.48</v>
      </c>
      <c r="Q329" s="141" t="n">
        <v>4</v>
      </c>
      <c r="R329" s="59" t="n">
        <v>1107.71</v>
      </c>
      <c r="S329" s="59" t="n">
        <v>4430.84</v>
      </c>
      <c r="T329" s="142" t="n">
        <v>4</v>
      </c>
      <c r="U329" s="61" t="n">
        <v>1107.71</v>
      </c>
      <c r="V329" s="61" t="n">
        <v>4430.84</v>
      </c>
      <c r="W329" s="143" t="n">
        <v>4</v>
      </c>
      <c r="X329" s="63" t="n">
        <v>516.78</v>
      </c>
      <c r="Y329" s="63" t="n">
        <v>2067.12</v>
      </c>
      <c r="Z329" s="144" t="n">
        <v>4</v>
      </c>
      <c r="AA329" s="65" t="n">
        <v>516.78</v>
      </c>
      <c r="AB329" s="65" t="n">
        <v>2067.12</v>
      </c>
      <c r="AC329" s="137" t="n">
        <v>4</v>
      </c>
      <c r="AD329" s="51" t="n">
        <v>5679.84</v>
      </c>
      <c r="AE329" s="51" t="n">
        <v>22719.36</v>
      </c>
    </row>
    <row r="330">
      <c r="A330" s="5" t="inlineStr">
        <is>
          <t>E-A.7</t>
        </is>
      </c>
      <c r="B330" s="45" t="inlineStr">
        <is>
          <t>Essais diélectriques sur câbles HT</t>
        </is>
      </c>
      <c r="C330" s="5" t="inlineStr">
        <is>
          <t>ens</t>
        </is>
      </c>
      <c r="D330" s="136" t="n">
        <v>1</v>
      </c>
      <c r="E330" s="137" t="n">
        <v>1</v>
      </c>
      <c r="F330" s="51" t="n">
        <v>1479</v>
      </c>
      <c r="G330" s="51" t="n">
        <v>1479</v>
      </c>
      <c r="H330" s="138" t="n">
        <v>1</v>
      </c>
      <c r="I330" s="53" t="n">
        <v>1984.47</v>
      </c>
      <c r="J330" s="53" t="n">
        <v>1984.47</v>
      </c>
      <c r="K330" s="139" t="n">
        <v>1</v>
      </c>
      <c r="L330" s="55" t="n">
        <v>1984.47</v>
      </c>
      <c r="M330" s="55" t="n">
        <v>1984.47</v>
      </c>
      <c r="N330" s="140" t="n">
        <v>1</v>
      </c>
      <c r="O330" s="57" t="n">
        <v>1471.3</v>
      </c>
      <c r="P330" s="57" t="n">
        <v>1471.3</v>
      </c>
      <c r="Q330" s="141" t="n">
        <v>1</v>
      </c>
      <c r="R330" s="59" t="n">
        <v>1279.39</v>
      </c>
      <c r="S330" s="59" t="n">
        <v>1279.39</v>
      </c>
      <c r="T330" s="142" t="n">
        <v>1</v>
      </c>
      <c r="U330" s="61" t="n">
        <v>1279.39</v>
      </c>
      <c r="V330" s="61" t="n">
        <v>1279.39</v>
      </c>
      <c r="W330" s="143" t="n">
        <v>1</v>
      </c>
      <c r="X330" s="63" t="n">
        <v>1626.03</v>
      </c>
      <c r="Y330" s="63" t="n">
        <v>1626.03</v>
      </c>
      <c r="Z330" s="144" t="n">
        <v>1</v>
      </c>
      <c r="AA330" s="65" t="n">
        <v>1626.03</v>
      </c>
      <c r="AB330" s="65" t="n">
        <v>1626.03</v>
      </c>
      <c r="AC330" s="137" t="n">
        <v>1</v>
      </c>
      <c r="AD330" s="51" t="n">
        <v>2343.74</v>
      </c>
      <c r="AE330" s="51" t="n">
        <v>2343.74</v>
      </c>
    </row>
    <row r="331">
      <c r="A331" s="5" t="inlineStr">
        <is>
          <t>E-A.8</t>
        </is>
      </c>
      <c r="B331" s="45" t="inlineStr">
        <is>
          <t>Essai de réflectométrie</t>
        </is>
      </c>
      <c r="C331" s="5" t="inlineStr">
        <is>
          <t>ens</t>
        </is>
      </c>
      <c r="D331" s="136" t="n">
        <v>2</v>
      </c>
      <c r="E331" s="137" t="n">
        <v>2</v>
      </c>
      <c r="F331" s="51" t="n">
        <v>1827</v>
      </c>
      <c r="G331" s="51" t="n">
        <v>3654</v>
      </c>
      <c r="H331" s="138" t="n">
        <v>2</v>
      </c>
      <c r="I331" s="53" t="n">
        <v>4069.86</v>
      </c>
      <c r="J331" s="53" t="n">
        <v>8139.72</v>
      </c>
      <c r="K331" s="139" t="n">
        <v>2</v>
      </c>
      <c r="L331" s="55" t="n">
        <v>4069.86</v>
      </c>
      <c r="M331" s="55" t="n">
        <v>8139.72</v>
      </c>
      <c r="N331" s="140" t="n">
        <v>2</v>
      </c>
      <c r="O331" s="57" t="n">
        <v>608.62</v>
      </c>
      <c r="P331" s="57" t="n">
        <v>1217.24</v>
      </c>
      <c r="Q331" s="141" t="n">
        <v>2</v>
      </c>
      <c r="R331" s="59" t="n">
        <v>529.23</v>
      </c>
      <c r="S331" s="59" t="n">
        <v>1058.46</v>
      </c>
      <c r="T331" s="142" t="n">
        <v>2</v>
      </c>
      <c r="U331" s="61" t="n">
        <v>529.23</v>
      </c>
      <c r="V331" s="61" t="n">
        <v>1058.46</v>
      </c>
      <c r="W331" s="143" t="n">
        <v>2</v>
      </c>
      <c r="X331" s="63" t="n">
        <v>813.45</v>
      </c>
      <c r="Y331" s="63" t="n">
        <v>1626.9</v>
      </c>
      <c r="Z331" s="144" t="n">
        <v>2</v>
      </c>
      <c r="AA331" s="65" t="n">
        <v>813.45</v>
      </c>
      <c r="AB331" s="65" t="n">
        <v>1626.9</v>
      </c>
      <c r="AC331" s="137" t="n">
        <v>2</v>
      </c>
      <c r="AD331" s="51" t="n">
        <v>3805.08</v>
      </c>
      <c r="AE331" s="51" t="n">
        <v>7610.16</v>
      </c>
    </row>
    <row r="332">
      <c r="A332" s="5" t="inlineStr">
        <is>
          <t>E-A.9</t>
        </is>
      </c>
      <c r="B332" s="45" t="inlineStr">
        <is>
          <t>Repérage / étiquetage des installations tel que décrit au CCTP</t>
        </is>
      </c>
      <c r="C332" s="5" t="inlineStr">
        <is>
          <t>ens</t>
        </is>
      </c>
      <c r="D332" s="136" t="n">
        <v>1</v>
      </c>
      <c r="E332" s="137" t="n">
        <v>1</v>
      </c>
      <c r="F332" s="51" t="n">
        <v>345.39</v>
      </c>
      <c r="G332" s="51" t="n">
        <v>345.39</v>
      </c>
      <c r="H332" s="138" t="n">
        <v>1</v>
      </c>
      <c r="I332" s="53" t="n">
        <v>12032.1</v>
      </c>
      <c r="J332" s="53" t="n">
        <v>12032.1</v>
      </c>
      <c r="K332" s="139" t="n">
        <v>1</v>
      </c>
      <c r="L332" s="55" t="n">
        <v>12032.1</v>
      </c>
      <c r="M332" s="55" t="n">
        <v>12032.1</v>
      </c>
      <c r="N332" s="140" t="n">
        <v>1</v>
      </c>
      <c r="O332" s="57" t="n">
        <v>8125.86</v>
      </c>
      <c r="P332" s="57" t="n">
        <v>8125.86</v>
      </c>
      <c r="Q332" s="141" t="n">
        <v>1</v>
      </c>
      <c r="R332" s="59" t="n">
        <v>7065.97</v>
      </c>
      <c r="S332" s="59" t="n">
        <v>7065.97</v>
      </c>
      <c r="T332" s="142" t="n">
        <v>1</v>
      </c>
      <c r="U332" s="61" t="n">
        <v>7065.97</v>
      </c>
      <c r="V332" s="61" t="n">
        <v>7065.97</v>
      </c>
      <c r="W332" s="143" t="n">
        <v>1</v>
      </c>
      <c r="X332" s="63" t="n">
        <v>1544.25</v>
      </c>
      <c r="Y332" s="63" t="n">
        <v>1544.25</v>
      </c>
      <c r="Z332" s="144" t="n">
        <v>1</v>
      </c>
      <c r="AA332" s="65" t="n">
        <v>1544.25</v>
      </c>
      <c r="AB332" s="65" t="n">
        <v>1544.25</v>
      </c>
      <c r="AC332" s="137" t="n">
        <v>1</v>
      </c>
      <c r="AD332" s="51" t="n">
        <v>11252.32</v>
      </c>
      <c r="AE332" s="51" t="n">
        <v>11252.32</v>
      </c>
    </row>
    <row r="333">
      <c r="A333" s="5" t="inlineStr">
        <is>
          <t>E-A.10</t>
        </is>
      </c>
      <c r="B333" s="45" t="inlineStr">
        <is>
          <t xml:space="preserve">Piquetage sur câbles HT existant </t>
        </is>
      </c>
      <c r="C333" s="5" t="inlineStr">
        <is>
          <t>u</t>
        </is>
      </c>
      <c r="D333" s="136" t="n">
        <v>4</v>
      </c>
      <c r="E333" s="137" t="n">
        <v>4</v>
      </c>
      <c r="F333" s="51" t="n">
        <v>347.13</v>
      </c>
      <c r="G333" s="51" t="n">
        <v>1388.52</v>
      </c>
      <c r="H333" s="138" t="n">
        <v>4</v>
      </c>
      <c r="I333" s="53" t="n">
        <v>1000.5</v>
      </c>
      <c r="J333" s="53" t="n">
        <v>4002</v>
      </c>
      <c r="K333" s="139" t="n">
        <v>4</v>
      </c>
      <c r="L333" s="55" t="n">
        <v>1000.5</v>
      </c>
      <c r="M333" s="55" t="n">
        <v>4002</v>
      </c>
      <c r="N333" s="140" t="n">
        <v>4</v>
      </c>
      <c r="O333" s="57" t="n">
        <v>226.77</v>
      </c>
      <c r="P333" s="57" t="n">
        <v>907.08</v>
      </c>
      <c r="Q333" s="141" t="n">
        <v>4</v>
      </c>
      <c r="R333" s="59" t="n">
        <v>197.19</v>
      </c>
      <c r="S333" s="59" t="n">
        <v>788.76</v>
      </c>
      <c r="T333" s="142" t="n">
        <v>4</v>
      </c>
      <c r="U333" s="61" t="n">
        <v>197.19</v>
      </c>
      <c r="V333" s="61" t="n">
        <v>788.76</v>
      </c>
      <c r="W333" s="143" t="n">
        <v>4</v>
      </c>
      <c r="X333" s="63" t="n">
        <v>1311.09</v>
      </c>
      <c r="Y333" s="63" t="n">
        <v>5244.36</v>
      </c>
      <c r="Z333" s="144" t="n">
        <v>4</v>
      </c>
      <c r="AA333" s="65" t="n">
        <v>1311.09</v>
      </c>
      <c r="AB333" s="65" t="n">
        <v>5244.36</v>
      </c>
      <c r="AC333" s="137" t="n">
        <v>4</v>
      </c>
      <c r="AD333" s="51" t="n">
        <v>936.95</v>
      </c>
      <c r="AE333" s="51" t="n">
        <v>3747.8</v>
      </c>
    </row>
    <row r="334">
      <c r="A334" s="5" t="inlineStr">
        <is>
          <t>E-A.11</t>
        </is>
      </c>
      <c r="B334" s="45" t="inlineStr">
        <is>
          <t>Dépose des câbles obsolètes</t>
        </is>
      </c>
      <c r="C334" s="5" t="inlineStr">
        <is>
          <t>ens</t>
        </is>
      </c>
      <c r="D334" s="136" t="n">
        <v>1</v>
      </c>
      <c r="E334" s="137" t="n">
        <v>1</v>
      </c>
      <c r="F334" s="51" t="n">
        <v>2784</v>
      </c>
      <c r="G334" s="51" t="n">
        <v>2784</v>
      </c>
      <c r="H334" s="138" t="n">
        <v>1</v>
      </c>
      <c r="I334" s="53" t="n">
        <v>2513.43</v>
      </c>
      <c r="J334" s="53" t="n">
        <v>2513.43</v>
      </c>
      <c r="K334" s="139" t="n">
        <v>1</v>
      </c>
      <c r="L334" s="55" t="n">
        <v>2513.43</v>
      </c>
      <c r="M334" s="55" t="n">
        <v>2513.43</v>
      </c>
      <c r="N334" s="140" t="n">
        <v>1</v>
      </c>
      <c r="O334" s="57" t="n">
        <v>9988.190000000001</v>
      </c>
      <c r="P334" s="57" t="n">
        <v>9988.190000000001</v>
      </c>
      <c r="Q334" s="141" t="n">
        <v>1</v>
      </c>
      <c r="R334" s="59" t="n">
        <v>8685.379999999999</v>
      </c>
      <c r="S334" s="59" t="n">
        <v>8685.379999999999</v>
      </c>
      <c r="T334" s="142" t="n">
        <v>1</v>
      </c>
      <c r="U334" s="61" t="n">
        <v>8685.379999999999</v>
      </c>
      <c r="V334" s="61" t="n">
        <v>8685.379999999999</v>
      </c>
      <c r="W334" s="143" t="n">
        <v>1</v>
      </c>
      <c r="X334" s="63" t="n">
        <v>1900.08</v>
      </c>
      <c r="Y334" s="63" t="n">
        <v>1900.08</v>
      </c>
      <c r="Z334" s="144" t="n">
        <v>1</v>
      </c>
      <c r="AA334" s="65" t="n">
        <v>1900.08</v>
      </c>
      <c r="AB334" s="65" t="n">
        <v>1900.08</v>
      </c>
      <c r="AC334" s="137" t="n">
        <v>1</v>
      </c>
      <c r="AD334" s="51" t="n">
        <v>2350.44</v>
      </c>
      <c r="AE334" s="51" t="n">
        <v>2350.44</v>
      </c>
    </row>
    <row r="335">
      <c r="A335" s="5" t="inlineStr">
        <is>
          <t>E-A.12</t>
        </is>
      </c>
      <c r="B335" s="45" t="inlineStr">
        <is>
          <t>Consignation électrique</t>
        </is>
      </c>
      <c r="C335" s="5" t="inlineStr">
        <is>
          <t>ens</t>
        </is>
      </c>
      <c r="D335" s="136" t="n">
        <v>1</v>
      </c>
      <c r="E335" s="137" t="n">
        <v>1</v>
      </c>
      <c r="F335" s="51" t="n">
        <v>574.2</v>
      </c>
      <c r="G335" s="51" t="n">
        <v>574.2</v>
      </c>
      <c r="H335" s="138" t="n">
        <v>1</v>
      </c>
      <c r="I335" s="53" t="n">
        <v>1576.44</v>
      </c>
      <c r="J335" s="53" t="n">
        <v>1576.44</v>
      </c>
      <c r="K335" s="139" t="n">
        <v>1</v>
      </c>
      <c r="L335" s="55" t="n">
        <v>1576.44</v>
      </c>
      <c r="M335" s="55" t="n">
        <v>1576.44</v>
      </c>
      <c r="N335" s="140" t="n">
        <v>1</v>
      </c>
      <c r="O335" s="57" t="n">
        <v>1020.46</v>
      </c>
      <c r="P335" s="57" t="n">
        <v>1020.46</v>
      </c>
      <c r="Q335" s="141" t="n">
        <v>1</v>
      </c>
      <c r="R335" s="59" t="n">
        <v>887.36</v>
      </c>
      <c r="S335" s="59" t="n">
        <v>887.36</v>
      </c>
      <c r="T335" s="142" t="n">
        <v>1</v>
      </c>
      <c r="U335" s="61" t="n">
        <v>887.36</v>
      </c>
      <c r="V335" s="61" t="n">
        <v>887.36</v>
      </c>
      <c r="W335" s="143" t="n">
        <v>1</v>
      </c>
      <c r="X335" s="63" t="n">
        <v>950.04</v>
      </c>
      <c r="Y335" s="63" t="n">
        <v>950.04</v>
      </c>
      <c r="Z335" s="144" t="n">
        <v>1</v>
      </c>
      <c r="AA335" s="65" t="n">
        <v>950.04</v>
      </c>
      <c r="AB335" s="65" t="n">
        <v>950.04</v>
      </c>
      <c r="AC335" s="137" t="n">
        <v>1</v>
      </c>
      <c r="AD335" s="51" t="n">
        <v>1473.82</v>
      </c>
      <c r="AE335" s="51" t="n">
        <v>1473.82</v>
      </c>
    </row>
    <row r="336">
      <c r="A336" s="5" t="n"/>
      <c r="B336" s="45" t="n"/>
      <c r="C336" s="5" t="n"/>
      <c r="D336" s="5" t="n"/>
      <c r="E336" s="5" t="n"/>
      <c r="F336" s="5" t="n"/>
      <c r="G336" s="5" t="n"/>
      <c r="H336" s="5" t="n"/>
      <c r="I336" s="5" t="n"/>
      <c r="J336" s="5" t="n"/>
      <c r="K336" s="5" t="n"/>
      <c r="L336" s="5" t="n"/>
      <c r="M336" s="5" t="n"/>
      <c r="N336" s="5" t="n"/>
      <c r="O336" s="5" t="n"/>
      <c r="P336" s="5" t="n"/>
      <c r="Q336" s="5" t="n"/>
      <c r="R336" s="5" t="n"/>
      <c r="S336" s="5" t="n"/>
      <c r="T336" s="5" t="n"/>
      <c r="U336" s="5" t="n"/>
      <c r="V336" s="5" t="n"/>
      <c r="W336" s="5" t="n"/>
      <c r="X336" s="5" t="n"/>
      <c r="Y336" s="5" t="n"/>
      <c r="Z336" s="5" t="n"/>
      <c r="AA336" s="5" t="n"/>
      <c r="AB336" s="5" t="n"/>
      <c r="AC336" s="5" t="n"/>
      <c r="AD336" s="5" t="n"/>
      <c r="AE336" s="5" t="n"/>
    </row>
    <row r="337">
      <c r="A337" s="66" t="n"/>
      <c r="B337" s="67" t="inlineStr">
        <is>
          <t>Sous-total E-A // Dévoiement câbles HT et fibre</t>
        </is>
      </c>
      <c r="C337" s="66" t="n"/>
      <c r="D337" s="66" t="n"/>
      <c r="E337" s="66" t="n"/>
      <c r="F337" s="66" t="n"/>
      <c r="G337" s="68">
        <f>SUM(G320:G336)</f>
        <v/>
      </c>
      <c r="H337" s="66" t="n"/>
      <c r="I337" s="66" t="n"/>
      <c r="J337" s="68">
        <f>SUM(J320:J336)</f>
        <v/>
      </c>
      <c r="K337" s="66" t="n"/>
      <c r="L337" s="66" t="n"/>
      <c r="M337" s="68">
        <f>SUM(M320:M336)</f>
        <v/>
      </c>
      <c r="N337" s="66" t="n"/>
      <c r="O337" s="66" t="n"/>
      <c r="P337" s="68">
        <f>SUM(P320:P336)</f>
        <v/>
      </c>
      <c r="Q337" s="66" t="n"/>
      <c r="R337" s="66" t="n"/>
      <c r="S337" s="68">
        <f>SUM(S320:S336)</f>
        <v/>
      </c>
      <c r="T337" s="66" t="n"/>
      <c r="U337" s="66" t="n"/>
      <c r="V337" s="68">
        <f>SUM(V320:V336)</f>
        <v/>
      </c>
      <c r="W337" s="66" t="n"/>
      <c r="X337" s="66" t="n"/>
      <c r="Y337" s="68">
        <f>SUM(Y320:Y336)</f>
        <v/>
      </c>
      <c r="Z337" s="66" t="n"/>
      <c r="AA337" s="66" t="n"/>
      <c r="AB337" s="68">
        <f>SUM(AB320:AB336)</f>
        <v/>
      </c>
      <c r="AC337" s="66" t="n"/>
      <c r="AD337" s="66" t="n"/>
      <c r="AE337" s="68">
        <f>SUM(AE320:AE336)</f>
        <v/>
      </c>
    </row>
    <row r="338">
      <c r="A338" s="5" t="n"/>
      <c r="B338" s="45" t="n"/>
      <c r="C338" s="5" t="n"/>
      <c r="D338" s="5" t="n"/>
      <c r="E338" s="5" t="n"/>
      <c r="F338" s="5" t="n"/>
      <c r="G338" s="5" t="n"/>
      <c r="H338" s="5" t="n"/>
      <c r="I338" s="5" t="n"/>
      <c r="J338" s="5" t="n"/>
      <c r="K338" s="5" t="n"/>
      <c r="L338" s="5" t="n"/>
      <c r="M338" s="5" t="n"/>
      <c r="N338" s="5" t="n"/>
      <c r="O338" s="5" t="n"/>
      <c r="P338" s="5" t="n"/>
      <c r="Q338" s="5" t="n"/>
      <c r="R338" s="5" t="n"/>
      <c r="S338" s="5" t="n"/>
      <c r="T338" s="5" t="n"/>
      <c r="U338" s="5" t="n"/>
      <c r="V338" s="5" t="n"/>
      <c r="W338" s="5" t="n"/>
      <c r="X338" s="5" t="n"/>
      <c r="Y338" s="5" t="n"/>
      <c r="Z338" s="5" t="n"/>
      <c r="AA338" s="5" t="n"/>
      <c r="AB338" s="5" t="n"/>
      <c r="AC338" s="5" t="n"/>
      <c r="AD338" s="5" t="n"/>
      <c r="AE338" s="5" t="n"/>
    </row>
    <row r="339">
      <c r="A339" s="46" t="inlineStr">
        <is>
          <t>E-B</t>
        </is>
      </c>
      <c r="B339" s="47" t="inlineStr">
        <is>
          <t>Alimentation BT des parcelles</t>
        </is>
      </c>
      <c r="C339" s="46" t="n"/>
      <c r="D339" s="46" t="n"/>
      <c r="E339" s="46" t="n"/>
      <c r="F339" s="46" t="n"/>
      <c r="G339" s="46" t="n"/>
      <c r="H339" s="46" t="n"/>
      <c r="I339" s="46" t="n"/>
      <c r="J339" s="46" t="n"/>
      <c r="K339" s="46" t="n"/>
      <c r="L339" s="46" t="n"/>
      <c r="M339" s="46" t="n"/>
      <c r="N339" s="46" t="n"/>
      <c r="O339" s="46" t="n"/>
      <c r="P339" s="46" t="n"/>
      <c r="Q339" s="46" t="n"/>
      <c r="R339" s="46" t="n"/>
      <c r="S339" s="46" t="n"/>
      <c r="T339" s="46" t="n"/>
      <c r="U339" s="46" t="n"/>
      <c r="V339" s="46" t="n"/>
      <c r="W339" s="46" t="n"/>
      <c r="X339" s="46" t="n"/>
      <c r="Y339" s="46" t="n"/>
      <c r="Z339" s="46" t="n"/>
      <c r="AA339" s="46" t="n"/>
      <c r="AB339" s="46" t="n"/>
      <c r="AC339" s="46" t="n"/>
      <c r="AD339" s="46" t="n"/>
      <c r="AE339" s="46" t="n"/>
    </row>
    <row r="340">
      <c r="A340" s="46" t="n"/>
      <c r="B340" s="47" t="inlineStr">
        <is>
          <t>FOURNITURE, POSE ET RACCORDEMENT</t>
        </is>
      </c>
      <c r="C340" s="46" t="n"/>
      <c r="D340" s="46" t="n"/>
      <c r="E340" s="46" t="n"/>
      <c r="F340" s="46" t="n"/>
      <c r="G340" s="46" t="n"/>
      <c r="H340" s="46" t="n"/>
      <c r="I340" s="46" t="n"/>
      <c r="J340" s="46" t="n"/>
      <c r="K340" s="46" t="n"/>
      <c r="L340" s="46" t="n"/>
      <c r="M340" s="46" t="n"/>
      <c r="N340" s="46" t="n"/>
      <c r="O340" s="46" t="n"/>
      <c r="P340" s="46" t="n"/>
      <c r="Q340" s="46" t="n"/>
      <c r="R340" s="46" t="n"/>
      <c r="S340" s="46" t="n"/>
      <c r="T340" s="46" t="n"/>
      <c r="U340" s="46" t="n"/>
      <c r="V340" s="46" t="n"/>
      <c r="W340" s="46" t="n"/>
      <c r="X340" s="46" t="n"/>
      <c r="Y340" s="46" t="n"/>
      <c r="Z340" s="46" t="n"/>
      <c r="AA340" s="46" t="n"/>
      <c r="AB340" s="46" t="n"/>
      <c r="AC340" s="46" t="n"/>
      <c r="AD340" s="46" t="n"/>
      <c r="AE340" s="46" t="n"/>
    </row>
    <row r="341">
      <c r="A341" s="5" t="inlineStr">
        <is>
          <t>E-B.1</t>
        </is>
      </c>
      <c r="B341" s="45" t="inlineStr">
        <is>
          <t>F et P Câble BT</t>
        </is>
      </c>
      <c r="C341" s="5" t="inlineStr">
        <is>
          <t>m</t>
        </is>
      </c>
      <c r="D341" s="136" t="n">
        <v>1012</v>
      </c>
      <c r="E341" s="137" t="n">
        <v>1012</v>
      </c>
      <c r="F341" s="51" t="n">
        <v>29.43</v>
      </c>
      <c r="G341" s="51" t="n">
        <v>29783.16</v>
      </c>
      <c r="H341" s="138" t="n">
        <v>1012</v>
      </c>
      <c r="I341" s="53" t="n">
        <v>33.47</v>
      </c>
      <c r="J341" s="53" t="n">
        <v>33871.64</v>
      </c>
      <c r="K341" s="139" t="n">
        <v>1012</v>
      </c>
      <c r="L341" s="55" t="n">
        <v>33.47</v>
      </c>
      <c r="M341" s="55" t="n">
        <v>33871.64</v>
      </c>
      <c r="N341" s="140" t="n">
        <v>1012</v>
      </c>
      <c r="O341" s="57" t="n">
        <v>38.42</v>
      </c>
      <c r="P341" s="57" t="n">
        <v>38881.04</v>
      </c>
      <c r="Q341" s="141" t="n">
        <v>1012</v>
      </c>
      <c r="R341" s="59" t="n">
        <v>33.41</v>
      </c>
      <c r="S341" s="59" t="n">
        <v>33810.92</v>
      </c>
      <c r="T341" s="142" t="n">
        <v>1012</v>
      </c>
      <c r="U341" s="61" t="n">
        <v>33.41</v>
      </c>
      <c r="V341" s="61" t="n">
        <v>33810.92</v>
      </c>
      <c r="W341" s="143" t="n">
        <v>1012</v>
      </c>
      <c r="X341" s="63" t="n">
        <v>35.18</v>
      </c>
      <c r="Y341" s="63" t="n">
        <v>35602.16</v>
      </c>
      <c r="Z341" s="144" t="n">
        <v>1012</v>
      </c>
      <c r="AA341" s="65" t="n">
        <v>35.18</v>
      </c>
      <c r="AB341" s="65" t="n">
        <v>35602.16</v>
      </c>
      <c r="AC341" s="137" t="n">
        <v>1012</v>
      </c>
      <c r="AD341" s="51" t="n">
        <v>31.32</v>
      </c>
      <c r="AE341" s="51" t="n">
        <v>31695.84</v>
      </c>
    </row>
    <row r="342">
      <c r="A342" s="5" t="inlineStr">
        <is>
          <t>E-B.2</t>
        </is>
      </c>
      <c r="B342" s="45" t="inlineStr">
        <is>
          <t>F et P Extrémités // Câble BT</t>
        </is>
      </c>
      <c r="C342" s="5" t="inlineStr">
        <is>
          <t>u</t>
        </is>
      </c>
      <c r="D342" s="136" t="n">
        <v>44</v>
      </c>
      <c r="E342" s="137" t="n">
        <v>44</v>
      </c>
      <c r="F342" s="51" t="n">
        <v>80.04000000000001</v>
      </c>
      <c r="G342" s="51" t="n">
        <v>3521.76</v>
      </c>
      <c r="H342" s="138" t="n">
        <v>44</v>
      </c>
      <c r="I342" s="53" t="n">
        <v>110.84</v>
      </c>
      <c r="J342" s="53" t="n">
        <v>4876.96</v>
      </c>
      <c r="K342" s="139" t="n">
        <v>44</v>
      </c>
      <c r="L342" s="55" t="n">
        <v>110.84</v>
      </c>
      <c r="M342" s="55" t="n">
        <v>4876.96</v>
      </c>
      <c r="N342" s="140" t="n">
        <v>44</v>
      </c>
      <c r="O342" s="57" t="n">
        <v>172.77</v>
      </c>
      <c r="P342" s="57" t="n">
        <v>7601.88</v>
      </c>
      <c r="Q342" s="141" t="n">
        <v>44</v>
      </c>
      <c r="R342" s="59" t="n">
        <v>150.24</v>
      </c>
      <c r="S342" s="59" t="n">
        <v>6610.56</v>
      </c>
      <c r="T342" s="142" t="n">
        <v>44</v>
      </c>
      <c r="U342" s="61" t="n">
        <v>150.24</v>
      </c>
      <c r="V342" s="61" t="n">
        <v>6610.56</v>
      </c>
      <c r="W342" s="143" t="n">
        <v>44</v>
      </c>
      <c r="X342" s="63" t="n">
        <v>85.26000000000001</v>
      </c>
      <c r="Y342" s="63" t="n">
        <v>3751.44</v>
      </c>
      <c r="Z342" s="144" t="n">
        <v>44</v>
      </c>
      <c r="AA342" s="65" t="n">
        <v>85.26000000000001</v>
      </c>
      <c r="AB342" s="65" t="n">
        <v>3751.44</v>
      </c>
      <c r="AC342" s="137" t="n">
        <v>44</v>
      </c>
      <c r="AD342" s="51" t="n">
        <v>10.18</v>
      </c>
      <c r="AE342" s="51" t="n">
        <v>447.92</v>
      </c>
    </row>
    <row r="343">
      <c r="A343" s="5" t="inlineStr">
        <is>
          <t>E-B.3</t>
        </is>
      </c>
      <c r="B343" s="45" t="inlineStr">
        <is>
          <t xml:space="preserve">F et P Câble terre //- cuivre nu 1 x 50 mm² </t>
        </is>
      </c>
      <c r="C343" s="5" t="inlineStr">
        <is>
          <t>m</t>
        </is>
      </c>
      <c r="D343" s="136" t="n">
        <v>1012</v>
      </c>
      <c r="E343" s="137" t="n">
        <v>1012</v>
      </c>
      <c r="F343" s="51" t="n">
        <v>7.94</v>
      </c>
      <c r="G343" s="51" t="n">
        <v>8035.28</v>
      </c>
      <c r="H343" s="138" t="n">
        <v>1012</v>
      </c>
      <c r="I343" s="53" t="n">
        <v>5.43</v>
      </c>
      <c r="J343" s="53" t="n">
        <v>5495.16</v>
      </c>
      <c r="K343" s="139" t="n">
        <v>1012</v>
      </c>
      <c r="L343" s="55" t="n">
        <v>5.43</v>
      </c>
      <c r="M343" s="55" t="n">
        <v>5495.16</v>
      </c>
      <c r="N343" s="140" t="n">
        <v>1012</v>
      </c>
      <c r="O343" s="57" t="n">
        <v>9.27</v>
      </c>
      <c r="P343" s="57" t="n">
        <v>9381.24</v>
      </c>
      <c r="Q343" s="141" t="n">
        <v>1012</v>
      </c>
      <c r="R343" s="59" t="n">
        <v>8.06</v>
      </c>
      <c r="S343" s="59" t="n">
        <v>8156.72</v>
      </c>
      <c r="T343" s="142" t="n">
        <v>1012</v>
      </c>
      <c r="U343" s="61" t="n">
        <v>8.06</v>
      </c>
      <c r="V343" s="61" t="n">
        <v>8156.72</v>
      </c>
      <c r="W343" s="143" t="n">
        <v>1012</v>
      </c>
      <c r="X343" s="63" t="n">
        <v>10.52</v>
      </c>
      <c r="Y343" s="63" t="n">
        <v>10646.24</v>
      </c>
      <c r="Z343" s="144" t="n">
        <v>1012</v>
      </c>
      <c r="AA343" s="65" t="n">
        <v>10.52</v>
      </c>
      <c r="AB343" s="65" t="n">
        <v>10646.24</v>
      </c>
      <c r="AC343" s="137" t="n">
        <v>1012</v>
      </c>
      <c r="AD343" s="51" t="n">
        <v>5.11</v>
      </c>
      <c r="AE343" s="51" t="n">
        <v>5171.32</v>
      </c>
    </row>
    <row r="344">
      <c r="A344" s="5" t="inlineStr">
        <is>
          <t>E-B.4</t>
        </is>
      </c>
      <c r="B344" s="45" t="inlineStr">
        <is>
          <t>F et P Extrémité de jour sur câble de terre de 1 x 50 mm²</t>
        </is>
      </c>
      <c r="C344" s="5" t="inlineStr">
        <is>
          <t>u</t>
        </is>
      </c>
      <c r="D344" s="136" t="n">
        <v>44</v>
      </c>
      <c r="E344" s="137" t="n">
        <v>44</v>
      </c>
      <c r="F344" s="51" t="n">
        <v>42.37</v>
      </c>
      <c r="G344" s="51" t="n">
        <v>1864.28</v>
      </c>
      <c r="H344" s="138" t="n">
        <v>44</v>
      </c>
      <c r="I344" s="53" t="n">
        <v>10.85</v>
      </c>
      <c r="J344" s="53" t="n">
        <v>477.4</v>
      </c>
      <c r="K344" s="139" t="n">
        <v>44</v>
      </c>
      <c r="L344" s="55" t="n">
        <v>10.85</v>
      </c>
      <c r="M344" s="55" t="n">
        <v>477.4</v>
      </c>
      <c r="N344" s="140" t="n">
        <v>44</v>
      </c>
      <c r="O344" s="57" t="n">
        <v>7.56</v>
      </c>
      <c r="P344" s="57" t="n">
        <v>332.64</v>
      </c>
      <c r="Q344" s="141" t="n">
        <v>44</v>
      </c>
      <c r="R344" s="59" t="n">
        <v>6.58</v>
      </c>
      <c r="S344" s="59" t="n">
        <v>289.52</v>
      </c>
      <c r="T344" s="142" t="n">
        <v>44</v>
      </c>
      <c r="U344" s="61" t="n">
        <v>6.58</v>
      </c>
      <c r="V344" s="61" t="n">
        <v>289.52</v>
      </c>
      <c r="W344" s="143" t="n">
        <v>44</v>
      </c>
      <c r="X344" s="63" t="n">
        <v>40.89</v>
      </c>
      <c r="Y344" s="63" t="n">
        <v>1799.16</v>
      </c>
      <c r="Z344" s="144" t="n">
        <v>44</v>
      </c>
      <c r="AA344" s="65" t="n">
        <v>40.89</v>
      </c>
      <c r="AB344" s="65" t="n">
        <v>1799.16</v>
      </c>
      <c r="AC344" s="137" t="n">
        <v>44</v>
      </c>
      <c r="AD344" s="51" t="n">
        <v>10.18</v>
      </c>
      <c r="AE344" s="51" t="n">
        <v>447.92</v>
      </c>
    </row>
    <row r="345">
      <c r="A345" s="5" t="n"/>
      <c r="B345" s="45" t="n"/>
      <c r="C345" s="5" t="n"/>
      <c r="D345" s="5" t="n"/>
      <c r="E345" s="5" t="n"/>
      <c r="F345" s="5" t="n"/>
      <c r="G345" s="5" t="n"/>
      <c r="H345" s="5" t="n"/>
      <c r="I345" s="5" t="n"/>
      <c r="J345" s="5" t="n"/>
      <c r="K345" s="5" t="n"/>
      <c r="L345" s="5" t="n"/>
      <c r="M345" s="5" t="n"/>
      <c r="N345" s="5" t="n"/>
      <c r="O345" s="5" t="n"/>
      <c r="P345" s="5" t="n"/>
      <c r="Q345" s="5" t="n"/>
      <c r="R345" s="5" t="n"/>
      <c r="S345" s="5" t="n"/>
      <c r="T345" s="5" t="n"/>
      <c r="U345" s="5" t="n"/>
      <c r="V345" s="5" t="n"/>
      <c r="W345" s="5" t="n"/>
      <c r="X345" s="5" t="n"/>
      <c r="Y345" s="5" t="n"/>
      <c r="Z345" s="5" t="n"/>
      <c r="AA345" s="5" t="n"/>
      <c r="AB345" s="5" t="n"/>
      <c r="AC345" s="5" t="n"/>
      <c r="AD345" s="5" t="n"/>
      <c r="AE345" s="5" t="n"/>
    </row>
    <row r="346">
      <c r="A346" s="66" t="n"/>
      <c r="B346" s="67" t="inlineStr">
        <is>
          <t>Sous-total E-B // Alimentation BT des parcelles</t>
        </is>
      </c>
      <c r="C346" s="66" t="n"/>
      <c r="D346" s="66" t="n"/>
      <c r="E346" s="66" t="n"/>
      <c r="F346" s="66" t="n"/>
      <c r="G346" s="68">
        <f>SUM(G338:G345)</f>
        <v/>
      </c>
      <c r="H346" s="66" t="n"/>
      <c r="I346" s="66" t="n"/>
      <c r="J346" s="68">
        <f>SUM(J338:J345)</f>
        <v/>
      </c>
      <c r="K346" s="66" t="n"/>
      <c r="L346" s="66" t="n"/>
      <c r="M346" s="68">
        <f>SUM(M338:M345)</f>
        <v/>
      </c>
      <c r="N346" s="66" t="n"/>
      <c r="O346" s="66" t="n"/>
      <c r="P346" s="68">
        <f>SUM(P338:P345)</f>
        <v/>
      </c>
      <c r="Q346" s="66" t="n"/>
      <c r="R346" s="66" t="n"/>
      <c r="S346" s="68">
        <f>SUM(S338:S345)</f>
        <v/>
      </c>
      <c r="T346" s="66" t="n"/>
      <c r="U346" s="66" t="n"/>
      <c r="V346" s="68">
        <f>SUM(V338:V345)</f>
        <v/>
      </c>
      <c r="W346" s="66" t="n"/>
      <c r="X346" s="66" t="n"/>
      <c r="Y346" s="68">
        <f>SUM(Y338:Y345)</f>
        <v/>
      </c>
      <c r="Z346" s="66" t="n"/>
      <c r="AA346" s="66" t="n"/>
      <c r="AB346" s="68">
        <f>SUM(AB338:AB345)</f>
        <v/>
      </c>
      <c r="AC346" s="66" t="n"/>
      <c r="AD346" s="66" t="n"/>
      <c r="AE346" s="68">
        <f>SUM(AE338:AE345)</f>
        <v/>
      </c>
    </row>
    <row r="347">
      <c r="A347" s="5" t="n"/>
      <c r="B347" s="45" t="n"/>
      <c r="C347" s="5" t="n"/>
      <c r="D347" s="5" t="n"/>
      <c r="E347" s="5" t="n"/>
      <c r="F347" s="5" t="n"/>
      <c r="G347" s="5" t="n"/>
      <c r="H347" s="5" t="n"/>
      <c r="I347" s="5" t="n"/>
      <c r="J347" s="5" t="n"/>
      <c r="K347" s="5" t="n"/>
      <c r="L347" s="5" t="n"/>
      <c r="M347" s="5" t="n"/>
      <c r="N347" s="5" t="n"/>
      <c r="O347" s="5" t="n"/>
      <c r="P347" s="5" t="n"/>
      <c r="Q347" s="5" t="n"/>
      <c r="R347" s="5" t="n"/>
      <c r="S347" s="5" t="n"/>
      <c r="T347" s="5" t="n"/>
      <c r="U347" s="5" t="n"/>
      <c r="V347" s="5" t="n"/>
      <c r="W347" s="5" t="n"/>
      <c r="X347" s="5" t="n"/>
      <c r="Y347" s="5" t="n"/>
      <c r="Z347" s="5" t="n"/>
      <c r="AA347" s="5" t="n"/>
      <c r="AB347" s="5" t="n"/>
      <c r="AC347" s="5" t="n"/>
      <c r="AD347" s="5" t="n"/>
      <c r="AE347" s="5" t="n"/>
    </row>
    <row r="348">
      <c r="A348" s="46" t="inlineStr">
        <is>
          <t>E-C</t>
        </is>
      </c>
      <c r="B348" s="47" t="inlineStr">
        <is>
          <t>Parcelles Bases vie</t>
        </is>
      </c>
      <c r="C348" s="46" t="n"/>
      <c r="D348" s="46" t="n"/>
      <c r="E348" s="46" t="n"/>
      <c r="F348" s="46" t="n"/>
      <c r="G348" s="46" t="n"/>
      <c r="H348" s="46" t="n"/>
      <c r="I348" s="46" t="n"/>
      <c r="J348" s="46" t="n"/>
      <c r="K348" s="46" t="n"/>
      <c r="L348" s="46" t="n"/>
      <c r="M348" s="46" t="n"/>
      <c r="N348" s="46" t="n"/>
      <c r="O348" s="46" t="n"/>
      <c r="P348" s="46" t="n"/>
      <c r="Q348" s="46" t="n"/>
      <c r="R348" s="46" t="n"/>
      <c r="S348" s="46" t="n"/>
      <c r="T348" s="46" t="n"/>
      <c r="U348" s="46" t="n"/>
      <c r="V348" s="46" t="n"/>
      <c r="W348" s="46" t="n"/>
      <c r="X348" s="46" t="n"/>
      <c r="Y348" s="46" t="n"/>
      <c r="Z348" s="46" t="n"/>
      <c r="AA348" s="46" t="n"/>
      <c r="AB348" s="46" t="n"/>
      <c r="AC348" s="46" t="n"/>
      <c r="AD348" s="46" t="n"/>
      <c r="AE348" s="46" t="n"/>
    </row>
    <row r="349">
      <c r="A349" s="5" t="n"/>
      <c r="B349" s="45" t="n"/>
      <c r="C349" s="5" t="n"/>
      <c r="D349" s="5" t="n"/>
      <c r="E349" s="5" t="n"/>
      <c r="F349" s="5" t="n"/>
      <c r="G349" s="5" t="n"/>
      <c r="H349" s="5" t="n"/>
      <c r="I349" s="5" t="n"/>
      <c r="J349" s="5" t="n"/>
      <c r="K349" s="5" t="n"/>
      <c r="L349" s="5" t="n"/>
      <c r="M349" s="5" t="n"/>
      <c r="N349" s="5" t="n"/>
      <c r="O349" s="5" t="n"/>
      <c r="P349" s="5" t="n"/>
      <c r="Q349" s="5" t="n"/>
      <c r="R349" s="5" t="n"/>
      <c r="S349" s="5" t="n"/>
      <c r="T349" s="5" t="n"/>
      <c r="U349" s="5" t="n"/>
      <c r="V349" s="5" t="n"/>
      <c r="W349" s="5" t="n"/>
      <c r="X349" s="5" t="n"/>
      <c r="Y349" s="5" t="n"/>
      <c r="Z349" s="5" t="n"/>
      <c r="AA349" s="5" t="n"/>
      <c r="AB349" s="5" t="n"/>
      <c r="AC349" s="5" t="n"/>
      <c r="AD349" s="5" t="n"/>
      <c r="AE349" s="5" t="n"/>
    </row>
    <row r="350">
      <c r="A350" s="46" t="n"/>
      <c r="B350" s="47" t="inlineStr">
        <is>
          <t>FOURNITURE, POSE ET RACCORDEMENT</t>
        </is>
      </c>
      <c r="C350" s="46" t="n"/>
      <c r="D350" s="46" t="n"/>
      <c r="E350" s="46" t="n"/>
      <c r="F350" s="46" t="n"/>
      <c r="G350" s="46" t="n"/>
      <c r="H350" s="46" t="n"/>
      <c r="I350" s="46" t="n"/>
      <c r="J350" s="46" t="n"/>
      <c r="K350" s="46" t="n"/>
      <c r="L350" s="46" t="n"/>
      <c r="M350" s="46" t="n"/>
      <c r="N350" s="46" t="n"/>
      <c r="O350" s="46" t="n"/>
      <c r="P350" s="46" t="n"/>
      <c r="Q350" s="46" t="n"/>
      <c r="R350" s="46" t="n"/>
      <c r="S350" s="46" t="n"/>
      <c r="T350" s="46" t="n"/>
      <c r="U350" s="46" t="n"/>
      <c r="V350" s="46" t="n"/>
      <c r="W350" s="46" t="n"/>
      <c r="X350" s="46" t="n"/>
      <c r="Y350" s="46" t="n"/>
      <c r="Z350" s="46" t="n"/>
      <c r="AA350" s="46" t="n"/>
      <c r="AB350" s="46" t="n"/>
      <c r="AC350" s="46" t="n"/>
      <c r="AD350" s="46" t="n"/>
      <c r="AE350" s="46" t="n"/>
    </row>
    <row r="351">
      <c r="A351" s="5" t="inlineStr">
        <is>
          <t>E-C.1</t>
        </is>
      </c>
      <c r="B351" s="45" t="inlineStr">
        <is>
          <t>Coffrets d'alimentations des parcelles</t>
        </is>
      </c>
      <c r="C351" s="5" t="inlineStr">
        <is>
          <t>ens</t>
        </is>
      </c>
      <c r="D351" s="136" t="n">
        <v>22</v>
      </c>
      <c r="E351" s="137" t="n">
        <v>22</v>
      </c>
      <c r="F351" s="51" t="n">
        <v>401.94</v>
      </c>
      <c r="G351" s="51" t="n">
        <v>8842.68</v>
      </c>
      <c r="H351" s="138" t="n">
        <v>22</v>
      </c>
      <c r="I351" s="53" t="n">
        <v>1022.25</v>
      </c>
      <c r="J351" s="53" t="n">
        <v>22489.5</v>
      </c>
      <c r="K351" s="139" t="n">
        <v>22</v>
      </c>
      <c r="L351" s="55" t="n">
        <v>1022.25</v>
      </c>
      <c r="M351" s="55" t="n">
        <v>22489.5</v>
      </c>
      <c r="N351" s="140" t="n">
        <v>22</v>
      </c>
      <c r="O351" s="57" t="n">
        <v>4470.3</v>
      </c>
      <c r="P351" s="57" t="n">
        <v>98346.60000000001</v>
      </c>
      <c r="Q351" s="141" t="n">
        <v>22</v>
      </c>
      <c r="R351" s="59" t="n">
        <v>3887.22</v>
      </c>
      <c r="S351" s="59" t="n">
        <v>85518.84</v>
      </c>
      <c r="T351" s="142" t="n">
        <v>22</v>
      </c>
      <c r="U351" s="61" t="n">
        <v>3887.22</v>
      </c>
      <c r="V351" s="61" t="n">
        <v>85518.84</v>
      </c>
      <c r="W351" s="143" t="n">
        <v>22</v>
      </c>
      <c r="X351" s="63" t="n">
        <v>1451.16</v>
      </c>
      <c r="Y351" s="63" t="n">
        <v>31925.52</v>
      </c>
      <c r="Z351" s="144" t="n">
        <v>22</v>
      </c>
      <c r="AA351" s="65" t="n">
        <v>1451.16</v>
      </c>
      <c r="AB351" s="65" t="n">
        <v>31925.52</v>
      </c>
      <c r="AC351" s="137" t="n">
        <v>22</v>
      </c>
      <c r="AD351" s="51" t="n">
        <v>955.61</v>
      </c>
      <c r="AE351" s="51" t="n">
        <v>21023.42</v>
      </c>
    </row>
    <row r="352">
      <c r="A352" s="5" t="n"/>
      <c r="B352" s="45" t="n"/>
      <c r="C352" s="5" t="n"/>
      <c r="D352" s="5" t="n"/>
      <c r="E352" s="5" t="n"/>
      <c r="F352" s="5" t="n"/>
      <c r="G352" s="5" t="n"/>
      <c r="H352" s="5" t="n"/>
      <c r="I352" s="5" t="n"/>
      <c r="J352" s="5" t="n"/>
      <c r="K352" s="5" t="n"/>
      <c r="L352" s="5" t="n"/>
      <c r="M352" s="5" t="n"/>
      <c r="N352" s="5" t="n"/>
      <c r="O352" s="5" t="n"/>
      <c r="P352" s="5" t="n"/>
      <c r="Q352" s="5" t="n"/>
      <c r="R352" s="5" t="n"/>
      <c r="S352" s="5" t="n"/>
      <c r="T352" s="5" t="n"/>
      <c r="U352" s="5" t="n"/>
      <c r="V352" s="5" t="n"/>
      <c r="W352" s="5" t="n"/>
      <c r="X352" s="5" t="n"/>
      <c r="Y352" s="5" t="n"/>
      <c r="Z352" s="5" t="n"/>
      <c r="AA352" s="5" t="n"/>
      <c r="AB352" s="5" t="n"/>
      <c r="AC352" s="5" t="n"/>
      <c r="AD352" s="5" t="n"/>
      <c r="AE352" s="5" t="n"/>
    </row>
    <row r="353">
      <c r="A353" s="66" t="n"/>
      <c r="B353" s="67" t="inlineStr">
        <is>
          <t>Sous-total E-C // Parcelles Bases vie</t>
        </is>
      </c>
      <c r="C353" s="66" t="n"/>
      <c r="D353" s="66" t="n"/>
      <c r="E353" s="66" t="n"/>
      <c r="F353" s="66" t="n"/>
      <c r="G353" s="68">
        <f>SUM(G347:G352)</f>
        <v/>
      </c>
      <c r="H353" s="66" t="n"/>
      <c r="I353" s="66" t="n"/>
      <c r="J353" s="68">
        <f>SUM(J347:J352)</f>
        <v/>
      </c>
      <c r="K353" s="66" t="n"/>
      <c r="L353" s="66" t="n"/>
      <c r="M353" s="68">
        <f>SUM(M347:M352)</f>
        <v/>
      </c>
      <c r="N353" s="66" t="n"/>
      <c r="O353" s="66" t="n"/>
      <c r="P353" s="68">
        <f>SUM(P347:P352)</f>
        <v/>
      </c>
      <c r="Q353" s="66" t="n"/>
      <c r="R353" s="66" t="n"/>
      <c r="S353" s="68">
        <f>SUM(S347:S352)</f>
        <v/>
      </c>
      <c r="T353" s="66" t="n"/>
      <c r="U353" s="66" t="n"/>
      <c r="V353" s="68">
        <f>SUM(V347:V352)</f>
        <v/>
      </c>
      <c r="W353" s="66" t="n"/>
      <c r="X353" s="66" t="n"/>
      <c r="Y353" s="68">
        <f>SUM(Y347:Y352)</f>
        <v/>
      </c>
      <c r="Z353" s="66" t="n"/>
      <c r="AA353" s="66" t="n"/>
      <c r="AB353" s="68">
        <f>SUM(AB347:AB352)</f>
        <v/>
      </c>
      <c r="AC353" s="66" t="n"/>
      <c r="AD353" s="66" t="n"/>
      <c r="AE353" s="68">
        <f>SUM(AE347:AE352)</f>
        <v/>
      </c>
    </row>
    <row r="354">
      <c r="A354" s="5" t="n"/>
      <c r="B354" s="45" t="n"/>
      <c r="C354" s="5" t="n"/>
      <c r="D354" s="5" t="n"/>
      <c r="E354" s="5" t="n"/>
      <c r="F354" s="5" t="n"/>
      <c r="G354" s="5" t="n"/>
      <c r="H354" s="5" t="n"/>
      <c r="I354" s="5" t="n"/>
      <c r="J354" s="5" t="n"/>
      <c r="K354" s="5" t="n"/>
      <c r="L354" s="5" t="n"/>
      <c r="M354" s="5" t="n"/>
      <c r="N354" s="5" t="n"/>
      <c r="O354" s="5" t="n"/>
      <c r="P354" s="5" t="n"/>
      <c r="Q354" s="5" t="n"/>
      <c r="R354" s="5" t="n"/>
      <c r="S354" s="5" t="n"/>
      <c r="T354" s="5" t="n"/>
      <c r="U354" s="5" t="n"/>
      <c r="V354" s="5" t="n"/>
      <c r="W354" s="5" t="n"/>
      <c r="X354" s="5" t="n"/>
      <c r="Y354" s="5" t="n"/>
      <c r="Z354" s="5" t="n"/>
      <c r="AA354" s="5" t="n"/>
      <c r="AB354" s="5" t="n"/>
      <c r="AC354" s="5" t="n"/>
      <c r="AD354" s="5" t="n"/>
      <c r="AE354" s="5" t="n"/>
    </row>
    <row r="355">
      <c r="A355" s="46" t="inlineStr">
        <is>
          <t>E-D</t>
        </is>
      </c>
      <c r="B355" s="47" t="inlineStr">
        <is>
          <t xml:space="preserve">Contrôle d'accès </t>
        </is>
      </c>
      <c r="C355" s="46" t="n"/>
      <c r="D355" s="46" t="n"/>
      <c r="E355" s="46" t="n"/>
      <c r="F355" s="46" t="n"/>
      <c r="G355" s="46" t="n"/>
      <c r="H355" s="46" t="n"/>
      <c r="I355" s="46" t="n"/>
      <c r="J355" s="46" t="n"/>
      <c r="K355" s="46" t="n"/>
      <c r="L355" s="46" t="n"/>
      <c r="M355" s="46" t="n"/>
      <c r="N355" s="46" t="n"/>
      <c r="O355" s="46" t="n"/>
      <c r="P355" s="46" t="n"/>
      <c r="Q355" s="46" t="n"/>
      <c r="R355" s="46" t="n"/>
      <c r="S355" s="46" t="n"/>
      <c r="T355" s="46" t="n"/>
      <c r="U355" s="46" t="n"/>
      <c r="V355" s="46" t="n"/>
      <c r="W355" s="46" t="n"/>
      <c r="X355" s="46" t="n"/>
      <c r="Y355" s="46" t="n"/>
      <c r="Z355" s="46" t="n"/>
      <c r="AA355" s="46" t="n"/>
      <c r="AB355" s="46" t="n"/>
      <c r="AC355" s="46" t="n"/>
      <c r="AD355" s="46" t="n"/>
      <c r="AE355" s="46" t="n"/>
    </row>
    <row r="356">
      <c r="A356" s="5" t="n"/>
      <c r="B356" s="45" t="n"/>
      <c r="C356" s="5" t="n"/>
      <c r="D356" s="5" t="n"/>
      <c r="E356" s="5" t="n"/>
      <c r="F356" s="5" t="n"/>
      <c r="G356" s="5" t="n"/>
      <c r="H356" s="5" t="n"/>
      <c r="I356" s="5" t="n"/>
      <c r="J356" s="5" t="n"/>
      <c r="K356" s="5" t="n"/>
      <c r="L356" s="5" t="n"/>
      <c r="M356" s="5" t="n"/>
      <c r="N356" s="5" t="n"/>
      <c r="O356" s="5" t="n"/>
      <c r="P356" s="5" t="n"/>
      <c r="Q356" s="5" t="n"/>
      <c r="R356" s="5" t="n"/>
      <c r="S356" s="5" t="n"/>
      <c r="T356" s="5" t="n"/>
      <c r="U356" s="5" t="n"/>
      <c r="V356" s="5" t="n"/>
      <c r="W356" s="5" t="n"/>
      <c r="X356" s="5" t="n"/>
      <c r="Y356" s="5" t="n"/>
      <c r="Z356" s="5" t="n"/>
      <c r="AA356" s="5" t="n"/>
      <c r="AB356" s="5" t="n"/>
      <c r="AC356" s="5" t="n"/>
      <c r="AD356" s="5" t="n"/>
      <c r="AE356" s="5" t="n"/>
    </row>
    <row r="357">
      <c r="A357" s="46" t="n"/>
      <c r="B357" s="47" t="inlineStr">
        <is>
          <t>FOURNITURE, POSE ET RACCORDEMENT</t>
        </is>
      </c>
      <c r="C357" s="46" t="n"/>
      <c r="D357" s="46" t="n"/>
      <c r="E357" s="46" t="n"/>
      <c r="F357" s="46" t="n"/>
      <c r="G357" s="46" t="n"/>
      <c r="H357" s="46" t="n"/>
      <c r="I357" s="46" t="n"/>
      <c r="J357" s="46" t="n"/>
      <c r="K357" s="46" t="n"/>
      <c r="L357" s="46" t="n"/>
      <c r="M357" s="46" t="n"/>
      <c r="N357" s="46" t="n"/>
      <c r="O357" s="46" t="n"/>
      <c r="P357" s="46" t="n"/>
      <c r="Q357" s="46" t="n"/>
      <c r="R357" s="46" t="n"/>
      <c r="S357" s="46" t="n"/>
      <c r="T357" s="46" t="n"/>
      <c r="U357" s="46" t="n"/>
      <c r="V357" s="46" t="n"/>
      <c r="W357" s="46" t="n"/>
      <c r="X357" s="46" t="n"/>
      <c r="Y357" s="46" t="n"/>
      <c r="Z357" s="46" t="n"/>
      <c r="AA357" s="46" t="n"/>
      <c r="AB357" s="46" t="n"/>
      <c r="AC357" s="46" t="n"/>
      <c r="AD357" s="46" t="n"/>
      <c r="AE357" s="46" t="n"/>
    </row>
    <row r="358">
      <c r="A358" s="5" t="inlineStr">
        <is>
          <t>E-D.3</t>
        </is>
      </c>
      <c r="B358" s="45" t="inlineStr">
        <is>
          <t>Câble pour liaisons entre coffret et equipements (3G50mm²)</t>
        </is>
      </c>
      <c r="C358" s="5" t="inlineStr">
        <is>
          <t>m</t>
        </is>
      </c>
      <c r="D358" s="136" t="n">
        <v>230</v>
      </c>
      <c r="E358" s="137" t="n">
        <v>230</v>
      </c>
      <c r="F358" s="51" t="n">
        <v>27.39</v>
      </c>
      <c r="G358" s="51" t="n">
        <v>6299.7</v>
      </c>
      <c r="H358" s="138" t="n">
        <v>230</v>
      </c>
      <c r="I358" s="53" t="n">
        <v>37.29</v>
      </c>
      <c r="J358" s="53" t="n">
        <v>8576.700000000001</v>
      </c>
      <c r="K358" s="139" t="n">
        <v>230</v>
      </c>
      <c r="L358" s="55" t="n">
        <v>37.29</v>
      </c>
      <c r="M358" s="55" t="n">
        <v>8576.700000000001</v>
      </c>
      <c r="N358" s="140" t="n">
        <v>230</v>
      </c>
      <c r="O358" s="57" t="n">
        <v>29.53</v>
      </c>
      <c r="P358" s="57" t="n">
        <v>6791.9</v>
      </c>
      <c r="Q358" s="141" t="n">
        <v>230</v>
      </c>
      <c r="R358" s="59" t="n">
        <v>25.68</v>
      </c>
      <c r="S358" s="59" t="n">
        <v>5906.4</v>
      </c>
      <c r="T358" s="142" t="n">
        <v>230</v>
      </c>
      <c r="U358" s="61" t="n">
        <v>25.68</v>
      </c>
      <c r="V358" s="61" t="n">
        <v>5906.4</v>
      </c>
      <c r="W358" s="143" t="n">
        <v>230</v>
      </c>
      <c r="X358" s="63" t="n">
        <v>42.06</v>
      </c>
      <c r="Y358" s="63" t="n">
        <v>9673.799999999999</v>
      </c>
      <c r="Z358" s="144" t="n">
        <v>230</v>
      </c>
      <c r="AA358" s="65" t="n">
        <v>42.06</v>
      </c>
      <c r="AB358" s="65" t="n">
        <v>9673.799999999999</v>
      </c>
      <c r="AC358" s="137" t="n">
        <v>230</v>
      </c>
      <c r="AD358" s="51" t="n">
        <v>34.88</v>
      </c>
      <c r="AE358" s="51" t="n">
        <v>8022.4</v>
      </c>
    </row>
    <row r="359">
      <c r="A359" s="5" t="inlineStr">
        <is>
          <t>E-D.5</t>
        </is>
      </c>
      <c r="B359" s="45" t="inlineStr">
        <is>
          <t>Etiquette simple</t>
        </is>
      </c>
      <c r="C359" s="5" t="inlineStr">
        <is>
          <t>u</t>
        </is>
      </c>
      <c r="D359" s="136" t="n">
        <v>4</v>
      </c>
      <c r="E359" s="137" t="n">
        <v>4</v>
      </c>
      <c r="F359" s="51" t="n">
        <v>17.23</v>
      </c>
      <c r="G359" s="51" t="n">
        <v>68.92</v>
      </c>
      <c r="H359" s="138" t="n">
        <v>4</v>
      </c>
      <c r="I359" s="53" t="n">
        <v>41.66</v>
      </c>
      <c r="J359" s="53" t="n">
        <v>166.64</v>
      </c>
      <c r="K359" s="139" t="n">
        <v>4</v>
      </c>
      <c r="L359" s="55" t="n">
        <v>41.66</v>
      </c>
      <c r="M359" s="55" t="n">
        <v>166.64</v>
      </c>
      <c r="N359" s="140" t="n">
        <v>4</v>
      </c>
      <c r="O359" s="57" t="n">
        <v>408.32</v>
      </c>
      <c r="P359" s="57" t="n">
        <v>1633.28</v>
      </c>
      <c r="Q359" s="141" t="n">
        <v>4</v>
      </c>
      <c r="R359" s="59" t="n">
        <v>355.06</v>
      </c>
      <c r="S359" s="59" t="n">
        <v>1420.24</v>
      </c>
      <c r="T359" s="142" t="n">
        <v>4</v>
      </c>
      <c r="U359" s="61" t="n">
        <v>355.06</v>
      </c>
      <c r="V359" s="61" t="n">
        <v>1420.24</v>
      </c>
      <c r="W359" s="143" t="n">
        <v>4</v>
      </c>
      <c r="X359" s="63" t="n">
        <v>14.79</v>
      </c>
      <c r="Y359" s="63" t="n">
        <v>59.16</v>
      </c>
      <c r="Z359" s="144" t="n">
        <v>4</v>
      </c>
      <c r="AA359" s="65" t="n">
        <v>14.79</v>
      </c>
      <c r="AB359" s="65" t="n">
        <v>59.16</v>
      </c>
      <c r="AC359" s="137" t="n">
        <v>4</v>
      </c>
      <c r="AD359" s="51" t="n">
        <v>3.57</v>
      </c>
      <c r="AE359" s="51" t="n">
        <v>14.28</v>
      </c>
    </row>
    <row r="360">
      <c r="A360" s="5" t="n"/>
      <c r="B360" s="45" t="n"/>
      <c r="C360" s="5" t="n"/>
      <c r="D360" s="5" t="n"/>
      <c r="E360" s="5" t="n"/>
      <c r="F360" s="5" t="n"/>
      <c r="G360" s="5" t="n"/>
      <c r="H360" s="5" t="n"/>
      <c r="I360" s="5" t="n"/>
      <c r="J360" s="5" t="n"/>
      <c r="K360" s="5" t="n"/>
      <c r="L360" s="5" t="n"/>
      <c r="M360" s="5" t="n"/>
      <c r="N360" s="5" t="n"/>
      <c r="O360" s="5" t="n"/>
      <c r="P360" s="5" t="n"/>
      <c r="Q360" s="5" t="n"/>
      <c r="R360" s="5" t="n"/>
      <c r="S360" s="5" t="n"/>
      <c r="T360" s="5" t="n"/>
      <c r="U360" s="5" t="n"/>
      <c r="V360" s="5" t="n"/>
      <c r="W360" s="5" t="n"/>
      <c r="X360" s="5" t="n"/>
      <c r="Y360" s="5" t="n"/>
      <c r="Z360" s="5" t="n"/>
      <c r="AA360" s="5" t="n"/>
      <c r="AB360" s="5" t="n"/>
      <c r="AC360" s="5" t="n"/>
      <c r="AD360" s="5" t="n"/>
      <c r="AE360" s="5" t="n"/>
    </row>
    <row r="361">
      <c r="A361" s="66" t="n"/>
      <c r="B361" s="67" t="inlineStr">
        <is>
          <t xml:space="preserve">Sous-total E-D // Contrôle d'accès </t>
        </is>
      </c>
      <c r="C361" s="66" t="n"/>
      <c r="D361" s="66" t="n"/>
      <c r="E361" s="66" t="n"/>
      <c r="F361" s="66" t="n"/>
      <c r="G361" s="68">
        <f>SUM(G354:G360)</f>
        <v/>
      </c>
      <c r="H361" s="66" t="n"/>
      <c r="I361" s="66" t="n"/>
      <c r="J361" s="68">
        <f>SUM(J354:J360)</f>
        <v/>
      </c>
      <c r="K361" s="66" t="n"/>
      <c r="L361" s="66" t="n"/>
      <c r="M361" s="68">
        <f>SUM(M354:M360)</f>
        <v/>
      </c>
      <c r="N361" s="66" t="n"/>
      <c r="O361" s="66" t="n"/>
      <c r="P361" s="68">
        <f>SUM(P354:P360)</f>
        <v/>
      </c>
      <c r="Q361" s="66" t="n"/>
      <c r="R361" s="66" t="n"/>
      <c r="S361" s="68">
        <f>SUM(S354:S360)</f>
        <v/>
      </c>
      <c r="T361" s="66" t="n"/>
      <c r="U361" s="66" t="n"/>
      <c r="V361" s="68">
        <f>SUM(V354:V360)</f>
        <v/>
      </c>
      <c r="W361" s="66" t="n"/>
      <c r="X361" s="66" t="n"/>
      <c r="Y361" s="68">
        <f>SUM(Y354:Y360)</f>
        <v/>
      </c>
      <c r="Z361" s="66" t="n"/>
      <c r="AA361" s="66" t="n"/>
      <c r="AB361" s="68">
        <f>SUM(AB354:AB360)</f>
        <v/>
      </c>
      <c r="AC361" s="66" t="n"/>
      <c r="AD361" s="66" t="n"/>
      <c r="AE361" s="68">
        <f>SUM(AE354:AE360)</f>
        <v/>
      </c>
    </row>
    <row r="362">
      <c r="A362" s="5" t="n"/>
      <c r="B362" s="45" t="n"/>
      <c r="C362" s="5" t="n"/>
      <c r="D362" s="5" t="n"/>
      <c r="E362" s="5" t="n"/>
      <c r="F362" s="5" t="n"/>
      <c r="G362" s="5" t="n"/>
      <c r="H362" s="5" t="n"/>
      <c r="I362" s="5" t="n"/>
      <c r="J362" s="5" t="n"/>
      <c r="K362" s="5" t="n"/>
      <c r="L362" s="5" t="n"/>
      <c r="M362" s="5" t="n"/>
      <c r="N362" s="5" t="n"/>
      <c r="O362" s="5" t="n"/>
      <c r="P362" s="5" t="n"/>
      <c r="Q362" s="5" t="n"/>
      <c r="R362" s="5" t="n"/>
      <c r="S362" s="5" t="n"/>
      <c r="T362" s="5" t="n"/>
      <c r="U362" s="5" t="n"/>
      <c r="V362" s="5" t="n"/>
      <c r="W362" s="5" t="n"/>
      <c r="X362" s="5" t="n"/>
      <c r="Y362" s="5" t="n"/>
      <c r="Z362" s="5" t="n"/>
      <c r="AA362" s="5" t="n"/>
      <c r="AB362" s="5" t="n"/>
      <c r="AC362" s="5" t="n"/>
      <c r="AD362" s="5" t="n"/>
      <c r="AE362" s="5" t="n"/>
    </row>
    <row r="363">
      <c r="A363" s="46" t="inlineStr">
        <is>
          <t>E-E</t>
        </is>
      </c>
      <c r="B363" s="47" t="inlineStr">
        <is>
          <t>Eclairage</t>
        </is>
      </c>
      <c r="C363" s="46" t="n"/>
      <c r="D363" s="46" t="n"/>
      <c r="E363" s="46" t="n"/>
      <c r="F363" s="46" t="n"/>
      <c r="G363" s="46" t="n"/>
      <c r="H363" s="46" t="n"/>
      <c r="I363" s="46" t="n"/>
      <c r="J363" s="46" t="n"/>
      <c r="K363" s="46" t="n"/>
      <c r="L363" s="46" t="n"/>
      <c r="M363" s="46" t="n"/>
      <c r="N363" s="46" t="n"/>
      <c r="O363" s="46" t="n"/>
      <c r="P363" s="46" t="n"/>
      <c r="Q363" s="46" t="n"/>
      <c r="R363" s="46" t="n"/>
      <c r="S363" s="46" t="n"/>
      <c r="T363" s="46" t="n"/>
      <c r="U363" s="46" t="n"/>
      <c r="V363" s="46" t="n"/>
      <c r="W363" s="46" t="n"/>
      <c r="X363" s="46" t="n"/>
      <c r="Y363" s="46" t="n"/>
      <c r="Z363" s="46" t="n"/>
      <c r="AA363" s="46" t="n"/>
      <c r="AB363" s="46" t="n"/>
      <c r="AC363" s="46" t="n"/>
      <c r="AD363" s="46" t="n"/>
      <c r="AE363" s="46" t="n"/>
    </row>
    <row r="364">
      <c r="A364" s="5" t="n"/>
      <c r="B364" s="45" t="n"/>
      <c r="C364" s="5" t="n"/>
      <c r="D364" s="5" t="n"/>
      <c r="E364" s="5" t="n"/>
      <c r="F364" s="5" t="n"/>
      <c r="G364" s="5" t="n"/>
      <c r="H364" s="5" t="n"/>
      <c r="I364" s="5" t="n"/>
      <c r="J364" s="5" t="n"/>
      <c r="K364" s="5" t="n"/>
      <c r="L364" s="5" t="n"/>
      <c r="M364" s="5" t="n"/>
      <c r="N364" s="5" t="n"/>
      <c r="O364" s="5" t="n"/>
      <c r="P364" s="5" t="n"/>
      <c r="Q364" s="5" t="n"/>
      <c r="R364" s="5" t="n"/>
      <c r="S364" s="5" t="n"/>
      <c r="T364" s="5" t="n"/>
      <c r="U364" s="5" t="n"/>
      <c r="V364" s="5" t="n"/>
      <c r="W364" s="5" t="n"/>
      <c r="X364" s="5" t="n"/>
      <c r="Y364" s="5" t="n"/>
      <c r="Z364" s="5" t="n"/>
      <c r="AA364" s="5" t="n"/>
      <c r="AB364" s="5" t="n"/>
      <c r="AC364" s="5" t="n"/>
      <c r="AD364" s="5" t="n"/>
      <c r="AE364" s="5" t="n"/>
    </row>
    <row r="365">
      <c r="A365" s="46" t="n"/>
      <c r="B365" s="47" t="inlineStr">
        <is>
          <t>Voie accès principal parcelle PARC NORD</t>
        </is>
      </c>
      <c r="C365" s="46" t="n"/>
      <c r="D365" s="46" t="n"/>
      <c r="E365" s="46" t="n"/>
      <c r="F365" s="46" t="n"/>
      <c r="G365" s="46" t="n"/>
      <c r="H365" s="46" t="n"/>
      <c r="I365" s="46" t="n"/>
      <c r="J365" s="46" t="n"/>
      <c r="K365" s="46" t="n"/>
      <c r="L365" s="46" t="n"/>
      <c r="M365" s="46" t="n"/>
      <c r="N365" s="46" t="n"/>
      <c r="O365" s="46" t="n"/>
      <c r="P365" s="46" t="n"/>
      <c r="Q365" s="46" t="n"/>
      <c r="R365" s="46" t="n"/>
      <c r="S365" s="46" t="n"/>
      <c r="T365" s="46" t="n"/>
      <c r="U365" s="46" t="n"/>
      <c r="V365" s="46" t="n"/>
      <c r="W365" s="46" t="n"/>
      <c r="X365" s="46" t="n"/>
      <c r="Y365" s="46" t="n"/>
      <c r="Z365" s="46" t="n"/>
      <c r="AA365" s="46" t="n"/>
      <c r="AB365" s="46" t="n"/>
      <c r="AC365" s="46" t="n"/>
      <c r="AD365" s="46" t="n"/>
      <c r="AE365" s="46" t="n"/>
    </row>
    <row r="366">
      <c r="A366" s="46" t="n"/>
      <c r="B366" s="47" t="inlineStr">
        <is>
          <t>FOURNITURE, POSE ET RACCORDEMENT</t>
        </is>
      </c>
      <c r="C366" s="46" t="n"/>
      <c r="D366" s="46" t="n"/>
      <c r="E366" s="46" t="n"/>
      <c r="F366" s="46" t="n"/>
      <c r="G366" s="46" t="n"/>
      <c r="H366" s="46" t="n"/>
      <c r="I366" s="46" t="n"/>
      <c r="J366" s="46" t="n"/>
      <c r="K366" s="46" t="n"/>
      <c r="L366" s="46" t="n"/>
      <c r="M366" s="46" t="n"/>
      <c r="N366" s="46" t="n"/>
      <c r="O366" s="46" t="n"/>
      <c r="P366" s="46" t="n"/>
      <c r="Q366" s="46" t="n"/>
      <c r="R366" s="46" t="n"/>
      <c r="S366" s="46" t="n"/>
      <c r="T366" s="46" t="n"/>
      <c r="U366" s="46" t="n"/>
      <c r="V366" s="46" t="n"/>
      <c r="W366" s="46" t="n"/>
      <c r="X366" s="46" t="n"/>
      <c r="Y366" s="46" t="n"/>
      <c r="Z366" s="46" t="n"/>
      <c r="AA366" s="46" t="n"/>
      <c r="AB366" s="46" t="n"/>
      <c r="AC366" s="46" t="n"/>
      <c r="AD366" s="46" t="n"/>
      <c r="AE366" s="46" t="n"/>
    </row>
    <row r="367" ht="30" customHeight="1" s="116">
      <c r="A367" s="5" t="inlineStr">
        <is>
          <t>E-E.1</t>
        </is>
      </c>
      <c r="B367" s="45" t="inlineStr">
        <is>
          <t>Coffret de distribution (y compris, départs électriques, horloge astronomique et contacteurs)</t>
        </is>
      </c>
      <c r="C367" s="5" t="inlineStr">
        <is>
          <t>ens</t>
        </is>
      </c>
      <c r="D367" s="136" t="n">
        <v>1</v>
      </c>
      <c r="E367" s="137" t="n">
        <v>1</v>
      </c>
      <c r="F367" s="51" t="n">
        <v>3915</v>
      </c>
      <c r="G367" s="51" t="n">
        <v>3915</v>
      </c>
      <c r="H367" s="138" t="n">
        <v>1</v>
      </c>
      <c r="I367" s="53" t="n">
        <v>7190.55</v>
      </c>
      <c r="J367" s="53" t="n">
        <v>7190.55</v>
      </c>
      <c r="K367" s="139" t="n">
        <v>1</v>
      </c>
      <c r="L367" s="55" t="n">
        <v>7190.55</v>
      </c>
      <c r="M367" s="55" t="n">
        <v>7190.55</v>
      </c>
      <c r="N367" s="140" t="n">
        <v>1</v>
      </c>
      <c r="O367" s="57" t="n">
        <v>23803.91</v>
      </c>
      <c r="P367" s="57" t="n">
        <v>23803.91</v>
      </c>
      <c r="Q367" s="141" t="n">
        <v>1</v>
      </c>
      <c r="R367" s="59" t="n">
        <v>20699.05</v>
      </c>
      <c r="S367" s="59" t="n">
        <v>20699.05</v>
      </c>
      <c r="T367" s="142" t="n">
        <v>1</v>
      </c>
      <c r="U367" s="61" t="n">
        <v>20699.05</v>
      </c>
      <c r="V367" s="61" t="n">
        <v>20699.05</v>
      </c>
      <c r="W367" s="143" t="n">
        <v>1</v>
      </c>
      <c r="X367" s="63" t="n">
        <v>3919.35</v>
      </c>
      <c r="Y367" s="63" t="n">
        <v>3919.35</v>
      </c>
      <c r="Z367" s="144" t="n">
        <v>1</v>
      </c>
      <c r="AA367" s="65" t="n">
        <v>3919.35</v>
      </c>
      <c r="AB367" s="65" t="n">
        <v>3919.35</v>
      </c>
      <c r="AC367" s="137" t="n">
        <v>1</v>
      </c>
      <c r="AD367" s="51" t="n">
        <v>6723.45</v>
      </c>
      <c r="AE367" s="51" t="n">
        <v>6723.45</v>
      </c>
    </row>
    <row r="368" ht="30" customHeight="1" s="116">
      <c r="A368" s="5" t="inlineStr">
        <is>
          <t>E-E.2</t>
        </is>
      </c>
      <c r="B368" s="45" t="inlineStr">
        <is>
          <t xml:space="preserve">Câble cuivre BT U 1000 R2 V noir NFC 32-321 (Mâts routier) depuis TGBT l'alimentation du coffret </t>
        </is>
      </c>
      <c r="C368" s="5" t="inlineStr">
        <is>
          <t>m</t>
        </is>
      </c>
      <c r="D368" s="136" t="n">
        <v>23</v>
      </c>
      <c r="E368" s="137" t="n">
        <v>23</v>
      </c>
      <c r="F368" s="51" t="n">
        <v>21.94</v>
      </c>
      <c r="G368" s="51" t="n">
        <v>504.62</v>
      </c>
      <c r="H368" s="138" t="n">
        <v>23</v>
      </c>
      <c r="I368" s="53" t="n">
        <v>28.39</v>
      </c>
      <c r="J368" s="53" t="n">
        <v>652.97</v>
      </c>
      <c r="K368" s="139" t="n">
        <v>23</v>
      </c>
      <c r="L368" s="55" t="n">
        <v>28.39</v>
      </c>
      <c r="M368" s="55" t="n">
        <v>652.97</v>
      </c>
      <c r="N368" s="140" t="n">
        <v>23</v>
      </c>
      <c r="O368" s="57" t="n">
        <v>27.01</v>
      </c>
      <c r="P368" s="57" t="n">
        <v>621.23</v>
      </c>
      <c r="Q368" s="141" t="n">
        <v>23</v>
      </c>
      <c r="R368" s="59" t="n">
        <v>23.48</v>
      </c>
      <c r="S368" s="59" t="n">
        <v>540.04</v>
      </c>
      <c r="T368" s="142" t="n">
        <v>23</v>
      </c>
      <c r="U368" s="61" t="n">
        <v>23.48</v>
      </c>
      <c r="V368" s="61" t="n">
        <v>540.04</v>
      </c>
      <c r="W368" s="143" t="n">
        <v>23</v>
      </c>
      <c r="X368" s="63" t="n">
        <v>17.32</v>
      </c>
      <c r="Y368" s="63" t="n">
        <v>398.36</v>
      </c>
      <c r="Z368" s="144" t="n">
        <v>23</v>
      </c>
      <c r="AA368" s="65" t="n">
        <v>17.32</v>
      </c>
      <c r="AB368" s="65" t="n">
        <v>398.36</v>
      </c>
      <c r="AC368" s="137" t="n">
        <v>23</v>
      </c>
      <c r="AD368" s="51" t="n">
        <v>26.55</v>
      </c>
      <c r="AE368" s="51" t="n">
        <v>610.65</v>
      </c>
    </row>
    <row r="369" ht="30" customHeight="1" s="116">
      <c r="A369" s="5" t="inlineStr">
        <is>
          <t>E-E.3</t>
        </is>
      </c>
      <c r="B369" s="45" t="inlineStr">
        <is>
          <t>Câble cuivre BT U 1000 R2 V noir NFC 32-321 (Mâts routier) depuis coffret l'alimentation des mâts</t>
        </is>
      </c>
      <c r="C369" s="5" t="inlineStr">
        <is>
          <t>m</t>
        </is>
      </c>
      <c r="D369" s="136" t="n">
        <v>575</v>
      </c>
      <c r="E369" s="137" t="n">
        <v>575</v>
      </c>
      <c r="F369" s="51" t="n">
        <v>10.52</v>
      </c>
      <c r="G369" s="51" t="n">
        <v>6049</v>
      </c>
      <c r="H369" s="138" t="n">
        <v>575</v>
      </c>
      <c r="I369" s="53" t="n">
        <v>14.77</v>
      </c>
      <c r="J369" s="53" t="n">
        <v>8492.75</v>
      </c>
      <c r="K369" s="139" t="n">
        <v>575</v>
      </c>
      <c r="L369" s="55" t="n">
        <v>14.77</v>
      </c>
      <c r="M369" s="55" t="n">
        <v>8492.75</v>
      </c>
      <c r="N369" s="140" t="n">
        <v>575</v>
      </c>
      <c r="O369" s="57" t="n">
        <v>6.99</v>
      </c>
      <c r="P369" s="57" t="n">
        <v>4019.25</v>
      </c>
      <c r="Q369" s="141" t="n">
        <v>575</v>
      </c>
      <c r="R369" s="59" t="n">
        <v>6.07</v>
      </c>
      <c r="S369" s="59" t="n">
        <v>3490.25</v>
      </c>
      <c r="T369" s="142" t="n">
        <v>575</v>
      </c>
      <c r="U369" s="61" t="n">
        <v>6.07</v>
      </c>
      <c r="V369" s="61" t="n">
        <v>3490.25</v>
      </c>
      <c r="W369" s="143" t="n">
        <v>575</v>
      </c>
      <c r="X369" s="63" t="n">
        <v>11.88</v>
      </c>
      <c r="Y369" s="63" t="n">
        <v>6831</v>
      </c>
      <c r="Z369" s="144" t="n">
        <v>575</v>
      </c>
      <c r="AA369" s="65" t="n">
        <v>11.88</v>
      </c>
      <c r="AB369" s="65" t="n">
        <v>6831</v>
      </c>
      <c r="AC369" s="137" t="n">
        <v>575</v>
      </c>
      <c r="AD369" s="51" t="n">
        <v>13.84</v>
      </c>
      <c r="AE369" s="51" t="n">
        <v>7958</v>
      </c>
    </row>
    <row r="370">
      <c r="A370" s="5" t="inlineStr">
        <is>
          <t>E-E.4</t>
        </is>
      </c>
      <c r="B370" s="45" t="inlineStr">
        <is>
          <t>Extrémités // Câbles BT</t>
        </is>
      </c>
      <c r="C370" s="5" t="inlineStr">
        <is>
          <t>u</t>
        </is>
      </c>
      <c r="D370" s="136" t="n">
        <v>40</v>
      </c>
      <c r="E370" s="137" t="n">
        <v>40</v>
      </c>
      <c r="F370" s="51" t="n">
        <v>18.44</v>
      </c>
      <c r="G370" s="51" t="n">
        <v>737.6</v>
      </c>
      <c r="H370" s="138" t="n">
        <v>40</v>
      </c>
      <c r="I370" s="53" t="n">
        <v>11.56</v>
      </c>
      <c r="J370" s="53" t="n">
        <v>462.4</v>
      </c>
      <c r="K370" s="139" t="n">
        <v>40</v>
      </c>
      <c r="L370" s="55" t="n">
        <v>11.56</v>
      </c>
      <c r="M370" s="55" t="n">
        <v>462.4</v>
      </c>
      <c r="N370" s="140" t="n">
        <v>40</v>
      </c>
      <c r="O370" s="57" t="n">
        <v>157.93</v>
      </c>
      <c r="P370" s="57" t="n">
        <v>6317.2</v>
      </c>
      <c r="Q370" s="141" t="n">
        <v>40</v>
      </c>
      <c r="R370" s="59" t="n">
        <v>137.33</v>
      </c>
      <c r="S370" s="59" t="n">
        <v>5493.2</v>
      </c>
      <c r="T370" s="142" t="n">
        <v>40</v>
      </c>
      <c r="U370" s="61" t="n">
        <v>137.33</v>
      </c>
      <c r="V370" s="61" t="n">
        <v>5493.2</v>
      </c>
      <c r="W370" s="143" t="n">
        <v>40</v>
      </c>
      <c r="X370" s="63" t="n">
        <v>40.89</v>
      </c>
      <c r="Y370" s="63" t="n">
        <v>1635.6</v>
      </c>
      <c r="Z370" s="144" t="n">
        <v>40</v>
      </c>
      <c r="AA370" s="65" t="n">
        <v>40.89</v>
      </c>
      <c r="AB370" s="65" t="n">
        <v>1635.6</v>
      </c>
      <c r="AC370" s="137" t="n">
        <v>40</v>
      </c>
      <c r="AD370" s="51" t="n">
        <v>10.83</v>
      </c>
      <c r="AE370" s="51" t="n">
        <v>433.2</v>
      </c>
    </row>
    <row r="371">
      <c r="A371" s="5" t="inlineStr">
        <is>
          <t>E-E.5</t>
        </is>
      </c>
      <c r="B371" s="45" t="inlineStr">
        <is>
          <t xml:space="preserve">Mât d'éclairage de 10 m </t>
        </is>
      </c>
      <c r="C371" s="5" t="inlineStr">
        <is>
          <t>u</t>
        </is>
      </c>
      <c r="D371" s="136" t="n">
        <v>6</v>
      </c>
      <c r="E371" s="137" t="n">
        <v>6</v>
      </c>
      <c r="F371" s="51" t="n">
        <v>1305</v>
      </c>
      <c r="G371" s="51" t="n">
        <v>7830</v>
      </c>
      <c r="H371" s="138" t="n">
        <v>6</v>
      </c>
      <c r="I371" s="53" t="n">
        <v>2486.46</v>
      </c>
      <c r="J371" s="53" t="n">
        <v>14918.76</v>
      </c>
      <c r="K371" s="139" t="n">
        <v>6</v>
      </c>
      <c r="L371" s="55" t="n">
        <v>2486.46</v>
      </c>
      <c r="M371" s="55" t="n">
        <v>14918.76</v>
      </c>
      <c r="N371" s="140" t="n">
        <v>6</v>
      </c>
      <c r="O371" s="57" t="n">
        <v>1898.44</v>
      </c>
      <c r="P371" s="57" t="n">
        <v>11390.64</v>
      </c>
      <c r="Q371" s="141" t="n">
        <v>6</v>
      </c>
      <c r="R371" s="59" t="n">
        <v>1650.82</v>
      </c>
      <c r="S371" s="59" t="n">
        <v>9904.92</v>
      </c>
      <c r="T371" s="142" t="n">
        <v>6</v>
      </c>
      <c r="U371" s="61" t="n">
        <v>1650.82</v>
      </c>
      <c r="V371" s="61" t="n">
        <v>9904.92</v>
      </c>
      <c r="W371" s="143" t="n">
        <v>6</v>
      </c>
      <c r="X371" s="63" t="n">
        <v>1392.87</v>
      </c>
      <c r="Y371" s="63" t="n">
        <v>8357.219999999999</v>
      </c>
      <c r="Z371" s="144" t="n">
        <v>6</v>
      </c>
      <c r="AA371" s="65" t="n">
        <v>1392.87</v>
      </c>
      <c r="AB371" s="65" t="n">
        <v>8357.219999999999</v>
      </c>
      <c r="AC371" s="137" t="n">
        <v>6</v>
      </c>
      <c r="AD371" s="51" t="n">
        <v>2324.77</v>
      </c>
      <c r="AE371" s="51" t="n">
        <v>13948.62</v>
      </c>
    </row>
    <row r="372">
      <c r="A372" s="5" t="inlineStr">
        <is>
          <t>E-E.6</t>
        </is>
      </c>
      <c r="B372" s="45" t="inlineStr">
        <is>
          <t>Mât d'éclairage de 10 m + crosse de 7 m</t>
        </is>
      </c>
      <c r="C372" s="5" t="inlineStr">
        <is>
          <t>u</t>
        </is>
      </c>
      <c r="D372" s="136" t="n">
        <v>4</v>
      </c>
      <c r="E372" s="137" t="n">
        <v>4</v>
      </c>
      <c r="F372" s="51" t="n">
        <v>1479</v>
      </c>
      <c r="G372" s="51" t="n">
        <v>5916</v>
      </c>
      <c r="H372" s="138" t="n">
        <v>4</v>
      </c>
      <c r="I372" s="53" t="n">
        <v>2630.88</v>
      </c>
      <c r="J372" s="53" t="n">
        <v>10523.52</v>
      </c>
      <c r="K372" s="139" t="n">
        <v>4</v>
      </c>
      <c r="L372" s="55" t="n">
        <v>2630.88</v>
      </c>
      <c r="M372" s="55" t="n">
        <v>10523.52</v>
      </c>
      <c r="N372" s="140" t="n">
        <v>4</v>
      </c>
      <c r="O372" s="57" t="n">
        <v>2275.24</v>
      </c>
      <c r="P372" s="57" t="n">
        <v>9100.959999999999</v>
      </c>
      <c r="Q372" s="141" t="n">
        <v>4</v>
      </c>
      <c r="R372" s="59" t="n">
        <v>1978.47</v>
      </c>
      <c r="S372" s="59" t="n">
        <v>7913.88</v>
      </c>
      <c r="T372" s="142" t="n">
        <v>4</v>
      </c>
      <c r="U372" s="61" t="n">
        <v>1978.47</v>
      </c>
      <c r="V372" s="61" t="n">
        <v>7913.88</v>
      </c>
      <c r="W372" s="143" t="n">
        <v>4</v>
      </c>
      <c r="X372" s="63" t="n">
        <v>1533.81</v>
      </c>
      <c r="Y372" s="63" t="n">
        <v>6135.24</v>
      </c>
      <c r="Z372" s="144" t="n">
        <v>4</v>
      </c>
      <c r="AA372" s="65" t="n">
        <v>1533.81</v>
      </c>
      <c r="AB372" s="65" t="n">
        <v>6135.24</v>
      </c>
      <c r="AC372" s="137" t="n">
        <v>4</v>
      </c>
      <c r="AD372" s="51" t="n">
        <v>2459.53</v>
      </c>
      <c r="AE372" s="51" t="n">
        <v>9838.120000000001</v>
      </c>
    </row>
    <row r="373">
      <c r="A373" s="5" t="inlineStr">
        <is>
          <t>E-E.7</t>
        </is>
      </c>
      <c r="B373" s="45" t="inlineStr">
        <is>
          <t xml:space="preserve">Mât d'éclairage de 7 m </t>
        </is>
      </c>
      <c r="C373" s="5" t="inlineStr">
        <is>
          <t>u</t>
        </is>
      </c>
      <c r="D373" s="136" t="n">
        <v>6</v>
      </c>
      <c r="E373" s="137" t="n">
        <v>6</v>
      </c>
      <c r="F373" s="51" t="n">
        <v>870</v>
      </c>
      <c r="G373" s="51" t="n">
        <v>5220</v>
      </c>
      <c r="H373" s="138" t="n">
        <v>6</v>
      </c>
      <c r="I373" s="53" t="n">
        <v>2194.14</v>
      </c>
      <c r="J373" s="53" t="n">
        <v>13164.84</v>
      </c>
      <c r="K373" s="139" t="n">
        <v>6</v>
      </c>
      <c r="L373" s="55" t="n">
        <v>2194.14</v>
      </c>
      <c r="M373" s="55" t="n">
        <v>13164.84</v>
      </c>
      <c r="N373" s="140" t="n">
        <v>6</v>
      </c>
      <c r="O373" s="57" t="n">
        <v>1780.84</v>
      </c>
      <c r="P373" s="57" t="n">
        <v>10685.04</v>
      </c>
      <c r="Q373" s="141" t="n">
        <v>6</v>
      </c>
      <c r="R373" s="59" t="n">
        <v>1548.55</v>
      </c>
      <c r="S373" s="59" t="n">
        <v>9291.299999999999</v>
      </c>
      <c r="T373" s="142" t="n">
        <v>6</v>
      </c>
      <c r="U373" s="61" t="n">
        <v>1548.55</v>
      </c>
      <c r="V373" s="61" t="n">
        <v>9291.299999999999</v>
      </c>
      <c r="W373" s="143" t="n">
        <v>6</v>
      </c>
      <c r="X373" s="63" t="n">
        <v>1873.11</v>
      </c>
      <c r="Y373" s="63" t="n">
        <v>11238.66</v>
      </c>
      <c r="Z373" s="144" t="n">
        <v>6</v>
      </c>
      <c r="AA373" s="65" t="n">
        <v>1873.11</v>
      </c>
      <c r="AB373" s="65" t="n">
        <v>11238.66</v>
      </c>
      <c r="AC373" s="137" t="n">
        <v>6</v>
      </c>
      <c r="AD373" s="51" t="n">
        <v>2051.46</v>
      </c>
      <c r="AE373" s="51" t="n">
        <v>12308.76</v>
      </c>
    </row>
    <row r="374">
      <c r="A374" s="5" t="inlineStr">
        <is>
          <t>E-E.8</t>
        </is>
      </c>
      <c r="B374" s="45" t="inlineStr">
        <is>
          <t>Massif enterré pour mât de hauteur  10 m</t>
        </is>
      </c>
      <c r="C374" s="5" t="inlineStr">
        <is>
          <t>u</t>
        </is>
      </c>
      <c r="D374" s="136" t="n">
        <v>10</v>
      </c>
      <c r="E374" s="137" t="n">
        <v>10</v>
      </c>
      <c r="F374" s="51" t="n">
        <v>199.23</v>
      </c>
      <c r="G374" s="51" t="n">
        <v>1992.3</v>
      </c>
      <c r="H374" s="138" t="n">
        <v>10</v>
      </c>
      <c r="I374" s="53" t="n">
        <v>371.06</v>
      </c>
      <c r="J374" s="53" t="n">
        <v>3710.6</v>
      </c>
      <c r="K374" s="139" t="n">
        <v>10</v>
      </c>
      <c r="L374" s="55" t="n">
        <v>371.06</v>
      </c>
      <c r="M374" s="55" t="n">
        <v>3710.6</v>
      </c>
      <c r="N374" s="140" t="n">
        <v>10</v>
      </c>
      <c r="O374" s="57" t="n">
        <v>414.21</v>
      </c>
      <c r="P374" s="57" t="n">
        <v>4142.1</v>
      </c>
      <c r="Q374" s="141" t="n">
        <v>10</v>
      </c>
      <c r="R374" s="59" t="n">
        <v>211.15</v>
      </c>
      <c r="S374" s="59" t="n">
        <v>2111.5</v>
      </c>
      <c r="T374" s="142" t="n">
        <v>10</v>
      </c>
      <c r="U374" s="61" t="n">
        <v>211.15</v>
      </c>
      <c r="V374" s="61" t="n">
        <v>2111.5</v>
      </c>
      <c r="W374" s="143" t="n">
        <v>10</v>
      </c>
      <c r="X374" s="63" t="n">
        <v>354.09</v>
      </c>
      <c r="Y374" s="63" t="n">
        <v>3540.9</v>
      </c>
      <c r="Z374" s="144" t="n">
        <v>10</v>
      </c>
      <c r="AA374" s="65" t="n">
        <v>354.09</v>
      </c>
      <c r="AB374" s="65" t="n">
        <v>3540.9</v>
      </c>
      <c r="AC374" s="137" t="n">
        <v>10</v>
      </c>
      <c r="AD374" s="51" t="n">
        <v>165.3</v>
      </c>
      <c r="AE374" s="51" t="n">
        <v>1653</v>
      </c>
    </row>
    <row r="375">
      <c r="A375" s="5" t="inlineStr">
        <is>
          <t>E-E.9</t>
        </is>
      </c>
      <c r="B375" s="45" t="inlineStr">
        <is>
          <t>Massif enterré pour mât de hauteur  7 m</t>
        </is>
      </c>
      <c r="C375" s="5" t="inlineStr">
        <is>
          <t>u</t>
        </is>
      </c>
      <c r="D375" s="136" t="n">
        <v>6</v>
      </c>
      <c r="E375" s="137" t="n">
        <v>6</v>
      </c>
      <c r="F375" s="51" t="n">
        <v>181.83</v>
      </c>
      <c r="G375" s="51" t="n">
        <v>1090.98</v>
      </c>
      <c r="H375" s="138" t="n">
        <v>6</v>
      </c>
      <c r="I375" s="53" t="n">
        <v>291.71</v>
      </c>
      <c r="J375" s="53" t="n">
        <v>1750.26</v>
      </c>
      <c r="K375" s="139" t="n">
        <v>6</v>
      </c>
      <c r="L375" s="55" t="n">
        <v>291.71</v>
      </c>
      <c r="M375" s="55" t="n">
        <v>1750.26</v>
      </c>
      <c r="N375" s="140" t="n">
        <v>6</v>
      </c>
      <c r="O375" s="57" t="n">
        <v>292.15</v>
      </c>
      <c r="P375" s="57" t="n">
        <v>1752.9</v>
      </c>
      <c r="Q375" s="141" t="n">
        <v>6</v>
      </c>
      <c r="R375" s="59" t="n">
        <v>158.34</v>
      </c>
      <c r="S375" s="59" t="n">
        <v>950.04</v>
      </c>
      <c r="T375" s="142" t="n">
        <v>6</v>
      </c>
      <c r="U375" s="61" t="n">
        <v>158.34</v>
      </c>
      <c r="V375" s="61" t="n">
        <v>950.04</v>
      </c>
      <c r="W375" s="143" t="n">
        <v>6</v>
      </c>
      <c r="X375" s="63" t="n">
        <v>286.23</v>
      </c>
      <c r="Y375" s="63" t="n">
        <v>1717.38</v>
      </c>
      <c r="Z375" s="144" t="n">
        <v>6</v>
      </c>
      <c r="AA375" s="65" t="n">
        <v>286.23</v>
      </c>
      <c r="AB375" s="65" t="n">
        <v>1717.38</v>
      </c>
      <c r="AC375" s="137" t="n">
        <v>6</v>
      </c>
      <c r="AD375" s="51" t="n">
        <v>121.8</v>
      </c>
      <c r="AE375" s="51" t="n">
        <v>730.8</v>
      </c>
    </row>
    <row r="376">
      <c r="A376" s="5" t="inlineStr">
        <is>
          <t>E-E.10</t>
        </is>
      </c>
      <c r="B376" s="45" t="inlineStr">
        <is>
          <t>Préparation de la fouille pour les massifs</t>
        </is>
      </c>
      <c r="C376" s="5" t="inlineStr">
        <is>
          <t>u</t>
        </is>
      </c>
      <c r="D376" s="136" t="n">
        <v>16</v>
      </c>
      <c r="E376" s="137" t="n">
        <v>16</v>
      </c>
      <c r="F376" s="51" t="n">
        <v>341.04</v>
      </c>
      <c r="G376" s="51" t="n">
        <v>5456.64</v>
      </c>
      <c r="H376" s="138" t="n">
        <v>16</v>
      </c>
      <c r="I376" s="53" t="n">
        <v>101.7</v>
      </c>
      <c r="J376" s="53" t="n">
        <v>1627.2</v>
      </c>
      <c r="K376" s="139" t="n">
        <v>16</v>
      </c>
      <c r="L376" s="55" t="n">
        <v>101.7</v>
      </c>
      <c r="M376" s="55" t="n">
        <v>1627.2</v>
      </c>
      <c r="N376" s="140" t="n">
        <v>16</v>
      </c>
      <c r="O376" s="57" t="n">
        <v>100.83</v>
      </c>
      <c r="P376" s="57" t="n">
        <v>1613.28</v>
      </c>
      <c r="Q376" s="141" t="n">
        <v>16</v>
      </c>
      <c r="R376" s="59" t="n">
        <v>48.63</v>
      </c>
      <c r="S376" s="59" t="n">
        <v>778.08</v>
      </c>
      <c r="T376" s="142" t="n">
        <v>16</v>
      </c>
      <c r="U376" s="61" t="n">
        <v>48.63</v>
      </c>
      <c r="V376" s="61" t="n">
        <v>778.08</v>
      </c>
      <c r="W376" s="143" t="n">
        <v>16</v>
      </c>
      <c r="X376" s="63" t="n">
        <v>107.01</v>
      </c>
      <c r="Y376" s="63" t="n">
        <v>1712.16</v>
      </c>
      <c r="Z376" s="144" t="n">
        <v>16</v>
      </c>
      <c r="AA376" s="65" t="n">
        <v>107.01</v>
      </c>
      <c r="AB376" s="65" t="n">
        <v>1712.16</v>
      </c>
      <c r="AC376" s="137" t="n">
        <v>16</v>
      </c>
      <c r="AD376" s="51" t="n">
        <v>95.7</v>
      </c>
      <c r="AE376" s="51" t="n">
        <v>1531.2</v>
      </c>
    </row>
    <row r="377">
      <c r="A377" s="5" t="inlineStr">
        <is>
          <t>E-E.11</t>
        </is>
      </c>
      <c r="B377" s="45" t="inlineStr">
        <is>
          <t>Luminaire à LED - Eclairage chaussée ou cheminement piétons</t>
        </is>
      </c>
      <c r="C377" s="5" t="inlineStr">
        <is>
          <t>u</t>
        </is>
      </c>
      <c r="D377" s="136" t="n">
        <v>20</v>
      </c>
      <c r="E377" s="137" t="n">
        <v>20</v>
      </c>
      <c r="F377" s="51" t="n">
        <v>826.5</v>
      </c>
      <c r="G377" s="51" t="n">
        <v>16530</v>
      </c>
      <c r="H377" s="138" t="n">
        <v>20</v>
      </c>
      <c r="I377" s="53" t="n">
        <v>688.4299999999999</v>
      </c>
      <c r="J377" s="53" t="n">
        <v>13768.6</v>
      </c>
      <c r="K377" s="139" t="n">
        <v>20</v>
      </c>
      <c r="L377" s="55" t="n">
        <v>688.4299999999999</v>
      </c>
      <c r="M377" s="55" t="n">
        <v>13768.6</v>
      </c>
      <c r="N377" s="140" t="n">
        <v>20</v>
      </c>
      <c r="O377" s="57" t="n">
        <v>647.92</v>
      </c>
      <c r="P377" s="57" t="n">
        <v>12958.4</v>
      </c>
      <c r="Q377" s="141" t="n">
        <v>20</v>
      </c>
      <c r="R377" s="59" t="n">
        <v>563.4</v>
      </c>
      <c r="S377" s="59" t="n">
        <v>11268</v>
      </c>
      <c r="T377" s="142" t="n">
        <v>20</v>
      </c>
      <c r="U377" s="61" t="n">
        <v>563.4</v>
      </c>
      <c r="V377" s="61" t="n">
        <v>11268</v>
      </c>
      <c r="W377" s="143" t="n">
        <v>20</v>
      </c>
      <c r="X377" s="63" t="n">
        <v>609.87</v>
      </c>
      <c r="Y377" s="63" t="n">
        <v>12197.4</v>
      </c>
      <c r="Z377" s="144" t="n">
        <v>20</v>
      </c>
      <c r="AA377" s="65" t="n">
        <v>609.87</v>
      </c>
      <c r="AB377" s="65" t="n">
        <v>12197.4</v>
      </c>
      <c r="AC377" s="137" t="n">
        <v>20</v>
      </c>
      <c r="AD377" s="51" t="n">
        <v>643.71</v>
      </c>
      <c r="AE377" s="51" t="n">
        <v>12874.2</v>
      </c>
    </row>
    <row r="378">
      <c r="A378" s="5" t="inlineStr">
        <is>
          <t>E-E.12</t>
        </is>
      </c>
      <c r="B378" s="45" t="inlineStr">
        <is>
          <t>Coffret C2/P2 en pied de mât</t>
        </is>
      </c>
      <c r="C378" s="5" t="inlineStr">
        <is>
          <t>u</t>
        </is>
      </c>
      <c r="D378" s="136" t="n">
        <v>20</v>
      </c>
      <c r="E378" s="137" t="n">
        <v>20</v>
      </c>
      <c r="F378" s="51" t="n">
        <v>97.44</v>
      </c>
      <c r="G378" s="51" t="n">
        <v>1948.8</v>
      </c>
      <c r="H378" s="138" t="n">
        <v>20</v>
      </c>
      <c r="I378" s="53" t="n">
        <v>110.05</v>
      </c>
      <c r="J378" s="53" t="n">
        <v>2201</v>
      </c>
      <c r="K378" s="139" t="n">
        <v>20</v>
      </c>
      <c r="L378" s="55" t="n">
        <v>110.05</v>
      </c>
      <c r="M378" s="55" t="n">
        <v>2201</v>
      </c>
      <c r="N378" s="140" t="n">
        <v>20</v>
      </c>
      <c r="O378" s="57" t="n">
        <v>71.54000000000001</v>
      </c>
      <c r="P378" s="57" t="n">
        <v>1430.8</v>
      </c>
      <c r="Q378" s="141" t="n">
        <v>20</v>
      </c>
      <c r="R378" s="59" t="n">
        <v>62.2</v>
      </c>
      <c r="S378" s="59" t="n">
        <v>1244</v>
      </c>
      <c r="T378" s="142" t="n">
        <v>20</v>
      </c>
      <c r="U378" s="61" t="n">
        <v>62.2</v>
      </c>
      <c r="V378" s="61" t="n">
        <v>1244</v>
      </c>
      <c r="W378" s="143" t="n">
        <v>20</v>
      </c>
      <c r="X378" s="63" t="n">
        <v>115.71</v>
      </c>
      <c r="Y378" s="63" t="n">
        <v>2314.2</v>
      </c>
      <c r="Z378" s="144" t="n">
        <v>20</v>
      </c>
      <c r="AA378" s="65" t="n">
        <v>115.71</v>
      </c>
      <c r="AB378" s="65" t="n">
        <v>2314.2</v>
      </c>
      <c r="AC378" s="137" t="n">
        <v>20</v>
      </c>
      <c r="AD378" s="51" t="n">
        <v>102.92</v>
      </c>
      <c r="AE378" s="51" t="n">
        <v>2058.4</v>
      </c>
    </row>
    <row r="379">
      <c r="A379" s="5" t="inlineStr">
        <is>
          <t>E-E.13</t>
        </is>
      </c>
      <c r="B379" s="45" t="inlineStr">
        <is>
          <t>Câble BT 3G2,5 Cu (câblage interne des mâts)</t>
        </is>
      </c>
      <c r="C379" s="5" t="inlineStr">
        <is>
          <t>m</t>
        </is>
      </c>
      <c r="D379" s="136" t="n">
        <v>230</v>
      </c>
      <c r="E379" s="137" t="n">
        <v>230</v>
      </c>
      <c r="F379" s="51" t="n">
        <v>3.03</v>
      </c>
      <c r="G379" s="51" t="n">
        <v>696.9</v>
      </c>
      <c r="H379" s="138" t="n">
        <v>230</v>
      </c>
      <c r="I379" s="53" t="n">
        <v>5.87</v>
      </c>
      <c r="J379" s="53" t="n">
        <v>1350.1</v>
      </c>
      <c r="K379" s="139" t="n">
        <v>230</v>
      </c>
      <c r="L379" s="55" t="n">
        <v>5.87</v>
      </c>
      <c r="M379" s="55" t="n">
        <v>1350.1</v>
      </c>
      <c r="N379" s="140" t="n">
        <v>230</v>
      </c>
      <c r="O379" s="57" t="n">
        <v>3.97</v>
      </c>
      <c r="P379" s="57" t="n">
        <v>913.1</v>
      </c>
      <c r="Q379" s="141" t="n">
        <v>230</v>
      </c>
      <c r="R379" s="59" t="n">
        <v>3.45</v>
      </c>
      <c r="S379" s="59" t="n">
        <v>793.5</v>
      </c>
      <c r="T379" s="142" t="n">
        <v>230</v>
      </c>
      <c r="U379" s="61" t="n">
        <v>3.45</v>
      </c>
      <c r="V379" s="61" t="n">
        <v>793.5</v>
      </c>
      <c r="W379" s="143" t="n">
        <v>230</v>
      </c>
      <c r="X379" s="63" t="n">
        <v>4.16</v>
      </c>
      <c r="Y379" s="63" t="n">
        <v>956.8</v>
      </c>
      <c r="Z379" s="144" t="n">
        <v>230</v>
      </c>
      <c r="AA379" s="65" t="n">
        <v>4.16</v>
      </c>
      <c r="AB379" s="65" t="n">
        <v>956.8</v>
      </c>
      <c r="AC379" s="137" t="n">
        <v>230</v>
      </c>
      <c r="AD379" s="51" t="n">
        <v>5.52</v>
      </c>
      <c r="AE379" s="51" t="n">
        <v>1269.6</v>
      </c>
    </row>
    <row r="380">
      <c r="A380" s="5" t="inlineStr">
        <is>
          <t>E-E.14</t>
        </is>
      </c>
      <c r="B380" s="45" t="inlineStr">
        <is>
          <t>Câble de terre en cuivre nu - 25 mm²</t>
        </is>
      </c>
      <c r="C380" s="5" t="inlineStr">
        <is>
          <t>m</t>
        </is>
      </c>
      <c r="D380" s="136" t="n">
        <v>575</v>
      </c>
      <c r="E380" s="137" t="n">
        <v>575</v>
      </c>
      <c r="F380" s="51" t="n">
        <v>3.48</v>
      </c>
      <c r="G380" s="51" t="n">
        <v>2001</v>
      </c>
      <c r="H380" s="138" t="n">
        <v>575</v>
      </c>
      <c r="I380" s="53" t="n">
        <v>4.27</v>
      </c>
      <c r="J380" s="53" t="n">
        <v>2455.25</v>
      </c>
      <c r="K380" s="139" t="n">
        <v>575</v>
      </c>
      <c r="L380" s="55" t="n">
        <v>4.27</v>
      </c>
      <c r="M380" s="55" t="n">
        <v>2455.25</v>
      </c>
      <c r="N380" s="140" t="n">
        <v>575</v>
      </c>
      <c r="O380" s="57" t="n">
        <v>5.85</v>
      </c>
      <c r="P380" s="57" t="n">
        <v>3363.75</v>
      </c>
      <c r="Q380" s="141" t="n">
        <v>575</v>
      </c>
      <c r="R380" s="59" t="n">
        <v>5.08</v>
      </c>
      <c r="S380" s="59" t="n">
        <v>2921</v>
      </c>
      <c r="T380" s="142" t="n">
        <v>575</v>
      </c>
      <c r="U380" s="61" t="n">
        <v>5.08</v>
      </c>
      <c r="V380" s="61" t="n">
        <v>2921</v>
      </c>
      <c r="W380" s="143" t="n">
        <v>575</v>
      </c>
      <c r="X380" s="63" t="n">
        <v>5.75</v>
      </c>
      <c r="Y380" s="63" t="n">
        <v>3306.25</v>
      </c>
      <c r="Z380" s="144" t="n">
        <v>575</v>
      </c>
      <c r="AA380" s="65" t="n">
        <v>5.75</v>
      </c>
      <c r="AB380" s="65" t="n">
        <v>3306.25</v>
      </c>
      <c r="AC380" s="137" t="n">
        <v>575</v>
      </c>
      <c r="AD380" s="51" t="n">
        <v>4.01</v>
      </c>
      <c r="AE380" s="51" t="n">
        <v>2305.75</v>
      </c>
    </row>
    <row r="381">
      <c r="A381" s="5" t="inlineStr">
        <is>
          <t>E-E.15</t>
        </is>
      </c>
      <c r="B381" s="45" t="inlineStr">
        <is>
          <t xml:space="preserve">Extrémité sur câble de terre </t>
        </is>
      </c>
      <c r="C381" s="5" t="inlineStr">
        <is>
          <t>u</t>
        </is>
      </c>
      <c r="D381" s="136" t="n">
        <v>32</v>
      </c>
      <c r="E381" s="137" t="n">
        <v>32</v>
      </c>
      <c r="F381" s="51" t="n">
        <v>12.09</v>
      </c>
      <c r="G381" s="51" t="n">
        <v>386.88</v>
      </c>
      <c r="H381" s="138" t="n">
        <v>32</v>
      </c>
      <c r="I381" s="53" t="n">
        <v>11.56</v>
      </c>
      <c r="J381" s="53" t="n">
        <v>369.92</v>
      </c>
      <c r="K381" s="139" t="n">
        <v>32</v>
      </c>
      <c r="L381" s="55" t="n">
        <v>11.56</v>
      </c>
      <c r="M381" s="55" t="n">
        <v>369.92</v>
      </c>
      <c r="N381" s="140" t="n">
        <v>32</v>
      </c>
      <c r="O381" s="57" t="n">
        <v>7.16</v>
      </c>
      <c r="P381" s="57" t="n">
        <v>229.12</v>
      </c>
      <c r="Q381" s="141" t="n">
        <v>32</v>
      </c>
      <c r="R381" s="59" t="n">
        <v>6.22</v>
      </c>
      <c r="S381" s="59" t="n">
        <v>199.04</v>
      </c>
      <c r="T381" s="142" t="n">
        <v>32</v>
      </c>
      <c r="U381" s="61" t="n">
        <v>6.22</v>
      </c>
      <c r="V381" s="61" t="n">
        <v>199.04</v>
      </c>
      <c r="W381" s="143" t="n">
        <v>32</v>
      </c>
      <c r="X381" s="63" t="n">
        <v>40.89</v>
      </c>
      <c r="Y381" s="63" t="n">
        <v>1308.48</v>
      </c>
      <c r="Z381" s="144" t="n">
        <v>32</v>
      </c>
      <c r="AA381" s="65" t="n">
        <v>40.89</v>
      </c>
      <c r="AB381" s="65" t="n">
        <v>1308.48</v>
      </c>
      <c r="AC381" s="137" t="n">
        <v>32</v>
      </c>
      <c r="AD381" s="51" t="n">
        <v>10.83</v>
      </c>
      <c r="AE381" s="51" t="n">
        <v>346.56</v>
      </c>
    </row>
    <row r="382">
      <c r="A382" s="5" t="n"/>
      <c r="B382" s="45" t="n"/>
      <c r="C382" s="5" t="n"/>
      <c r="D382" s="5" t="n"/>
      <c r="E382" s="5" t="n"/>
      <c r="F382" s="5" t="n"/>
      <c r="G382" s="5" t="n"/>
      <c r="H382" s="5" t="n"/>
      <c r="I382" s="5" t="n"/>
      <c r="J382" s="5" t="n"/>
      <c r="K382" s="5" t="n"/>
      <c r="L382" s="5" t="n"/>
      <c r="M382" s="5" t="n"/>
      <c r="N382" s="5" t="n"/>
      <c r="O382" s="5" t="n"/>
      <c r="P382" s="5" t="n"/>
      <c r="Q382" s="5" t="n"/>
      <c r="R382" s="5" t="n"/>
      <c r="S382" s="5" t="n"/>
      <c r="T382" s="5" t="n"/>
      <c r="U382" s="5" t="n"/>
      <c r="V382" s="5" t="n"/>
      <c r="W382" s="5" t="n"/>
      <c r="X382" s="5" t="n"/>
      <c r="Y382" s="5" t="n"/>
      <c r="Z382" s="5" t="n"/>
      <c r="AA382" s="5" t="n"/>
      <c r="AB382" s="5" t="n"/>
      <c r="AC382" s="5" t="n"/>
      <c r="AD382" s="5" t="n"/>
      <c r="AE382" s="5" t="n"/>
    </row>
    <row r="383">
      <c r="A383" s="46" t="n"/>
      <c r="B383" s="47" t="inlineStr">
        <is>
          <t xml:space="preserve"> Voies bases vies entreprises</t>
        </is>
      </c>
      <c r="C383" s="46" t="n"/>
      <c r="D383" s="46" t="n"/>
      <c r="E383" s="46" t="n"/>
      <c r="F383" s="46" t="n"/>
      <c r="G383" s="46" t="n"/>
      <c r="H383" s="46" t="n"/>
      <c r="I383" s="46" t="n"/>
      <c r="J383" s="46" t="n"/>
      <c r="K383" s="46" t="n"/>
      <c r="L383" s="46" t="n"/>
      <c r="M383" s="46" t="n"/>
      <c r="N383" s="46" t="n"/>
      <c r="O383" s="46" t="n"/>
      <c r="P383" s="46" t="n"/>
      <c r="Q383" s="46" t="n"/>
      <c r="R383" s="46" t="n"/>
      <c r="S383" s="46" t="n"/>
      <c r="T383" s="46" t="n"/>
      <c r="U383" s="46" t="n"/>
      <c r="V383" s="46" t="n"/>
      <c r="W383" s="46" t="n"/>
      <c r="X383" s="46" t="n"/>
      <c r="Y383" s="46" t="n"/>
      <c r="Z383" s="46" t="n"/>
      <c r="AA383" s="46" t="n"/>
      <c r="AB383" s="46" t="n"/>
      <c r="AC383" s="46" t="n"/>
      <c r="AD383" s="46" t="n"/>
      <c r="AE383" s="46" t="n"/>
    </row>
    <row r="384">
      <c r="A384" s="46" t="n"/>
      <c r="B384" s="47" t="inlineStr">
        <is>
          <t>FOURNITURE, POSE ET RACCORDEMENT</t>
        </is>
      </c>
      <c r="C384" s="46" t="n"/>
      <c r="D384" s="46" t="n"/>
      <c r="E384" s="46" t="n"/>
      <c r="F384" s="46" t="n"/>
      <c r="G384" s="46" t="n"/>
      <c r="H384" s="46" t="n"/>
      <c r="I384" s="46" t="n"/>
      <c r="J384" s="46" t="n"/>
      <c r="K384" s="46" t="n"/>
      <c r="L384" s="46" t="n"/>
      <c r="M384" s="46" t="n"/>
      <c r="N384" s="46" t="n"/>
      <c r="O384" s="46" t="n"/>
      <c r="P384" s="46" t="n"/>
      <c r="Q384" s="46" t="n"/>
      <c r="R384" s="46" t="n"/>
      <c r="S384" s="46" t="n"/>
      <c r="T384" s="46" t="n"/>
      <c r="U384" s="46" t="n"/>
      <c r="V384" s="46" t="n"/>
      <c r="W384" s="46" t="n"/>
      <c r="X384" s="46" t="n"/>
      <c r="Y384" s="46" t="n"/>
      <c r="Z384" s="46" t="n"/>
      <c r="AA384" s="46" t="n"/>
      <c r="AB384" s="46" t="n"/>
      <c r="AC384" s="46" t="n"/>
      <c r="AD384" s="46" t="n"/>
      <c r="AE384" s="46" t="n"/>
    </row>
    <row r="385" ht="30" customHeight="1" s="116">
      <c r="A385" s="5" t="inlineStr">
        <is>
          <t>E-E.16</t>
        </is>
      </c>
      <c r="B385" s="45" t="inlineStr">
        <is>
          <t>Coffret de distribution (y compris, départs électriques, horloge astronomique et contacteurs)</t>
        </is>
      </c>
      <c r="C385" s="5" t="inlineStr">
        <is>
          <t>ens</t>
        </is>
      </c>
      <c r="D385" s="136" t="n">
        <v>1</v>
      </c>
      <c r="E385" s="137" t="n">
        <v>1</v>
      </c>
      <c r="F385" s="51" t="n">
        <v>3915</v>
      </c>
      <c r="G385" s="51" t="n">
        <v>3915</v>
      </c>
      <c r="H385" s="138" t="n">
        <v>1</v>
      </c>
      <c r="I385" s="53" t="n">
        <v>7190.55</v>
      </c>
      <c r="J385" s="53" t="n">
        <v>7190.55</v>
      </c>
      <c r="K385" s="139" t="n">
        <v>1</v>
      </c>
      <c r="L385" s="55" t="n">
        <v>7190.55</v>
      </c>
      <c r="M385" s="55" t="n">
        <v>7190.55</v>
      </c>
      <c r="N385" s="140" t="n">
        <v>1</v>
      </c>
      <c r="O385" s="57" t="n">
        <v>23803.91</v>
      </c>
      <c r="P385" s="57" t="n">
        <v>23803.91</v>
      </c>
      <c r="Q385" s="141" t="n">
        <v>1</v>
      </c>
      <c r="R385" s="59" t="n">
        <v>20699.05</v>
      </c>
      <c r="S385" s="59" t="n">
        <v>20699.05</v>
      </c>
      <c r="T385" s="142" t="n">
        <v>1</v>
      </c>
      <c r="U385" s="61" t="n">
        <v>20699.05</v>
      </c>
      <c r="V385" s="61" t="n">
        <v>20699.05</v>
      </c>
      <c r="W385" s="143" t="n">
        <v>1</v>
      </c>
      <c r="X385" s="63" t="n">
        <v>3919.35</v>
      </c>
      <c r="Y385" s="63" t="n">
        <v>3919.35</v>
      </c>
      <c r="Z385" s="144" t="n">
        <v>1</v>
      </c>
      <c r="AA385" s="65" t="n">
        <v>3919.35</v>
      </c>
      <c r="AB385" s="65" t="n">
        <v>3919.35</v>
      </c>
      <c r="AC385" s="137" t="n">
        <v>1</v>
      </c>
      <c r="AD385" s="51" t="n">
        <v>6723.45</v>
      </c>
      <c r="AE385" s="51" t="n">
        <v>6723.45</v>
      </c>
    </row>
    <row r="386" ht="30" customHeight="1" s="116">
      <c r="A386" s="5" t="inlineStr">
        <is>
          <t>E-E.17</t>
        </is>
      </c>
      <c r="B386" s="45" t="inlineStr">
        <is>
          <t>Câble cuivre BT U 1000 R2 V noir NFC 32-321 (Mâts routier) depuis TGBT l'alimentation du coffret</t>
        </is>
      </c>
      <c r="C386" s="5" t="inlineStr">
        <is>
          <t>m</t>
        </is>
      </c>
      <c r="D386" s="136" t="n">
        <v>12</v>
      </c>
      <c r="E386" s="137" t="n">
        <v>12</v>
      </c>
      <c r="F386" s="51" t="n">
        <v>21.94</v>
      </c>
      <c r="G386" s="51" t="n">
        <v>263.28</v>
      </c>
      <c r="H386" s="138" t="n">
        <v>12</v>
      </c>
      <c r="I386" s="53" t="n">
        <v>28.39</v>
      </c>
      <c r="J386" s="53" t="n">
        <v>340.68</v>
      </c>
      <c r="K386" s="139" t="n">
        <v>12</v>
      </c>
      <c r="L386" s="55" t="n">
        <v>28.39</v>
      </c>
      <c r="M386" s="55" t="n">
        <v>340.68</v>
      </c>
      <c r="N386" s="140" t="n">
        <v>12</v>
      </c>
      <c r="O386" s="57" t="n">
        <v>36.81</v>
      </c>
      <c r="P386" s="57" t="n">
        <v>441.72</v>
      </c>
      <c r="Q386" s="141" t="n">
        <v>12</v>
      </c>
      <c r="R386" s="59" t="n">
        <v>32.01</v>
      </c>
      <c r="S386" s="59" t="n">
        <v>384.12</v>
      </c>
      <c r="T386" s="142" t="n">
        <v>12</v>
      </c>
      <c r="U386" s="61" t="n">
        <v>32.01</v>
      </c>
      <c r="V386" s="61" t="n">
        <v>384.12</v>
      </c>
      <c r="W386" s="143" t="n">
        <v>12</v>
      </c>
      <c r="X386" s="63" t="n">
        <v>17.32</v>
      </c>
      <c r="Y386" s="63" t="n">
        <v>207.84</v>
      </c>
      <c r="Z386" s="144" t="n">
        <v>12</v>
      </c>
      <c r="AA386" s="65" t="n">
        <v>17.32</v>
      </c>
      <c r="AB386" s="65" t="n">
        <v>207.84</v>
      </c>
      <c r="AC386" s="137" t="n">
        <v>12</v>
      </c>
      <c r="AD386" s="51" t="n">
        <v>26.55</v>
      </c>
      <c r="AE386" s="51" t="n">
        <v>318.6</v>
      </c>
    </row>
    <row r="387" ht="30" customHeight="1" s="116">
      <c r="A387" s="5" t="inlineStr">
        <is>
          <t>E-E.18</t>
        </is>
      </c>
      <c r="B387" s="45" t="inlineStr">
        <is>
          <t>Câble cuivre BT U 1000 R2 V noir NFC 32-321 (Mâts routier) depuis coffret l'alimentation des mâts</t>
        </is>
      </c>
      <c r="C387" s="5" t="inlineStr">
        <is>
          <t>m</t>
        </is>
      </c>
      <c r="D387" s="136" t="n">
        <v>920</v>
      </c>
      <c r="E387" s="137" t="n">
        <v>920</v>
      </c>
      <c r="F387" s="51" t="n">
        <v>10.52</v>
      </c>
      <c r="G387" s="51" t="n">
        <v>9678.4</v>
      </c>
      <c r="H387" s="138" t="n">
        <v>920</v>
      </c>
      <c r="I387" s="53" t="n">
        <v>14.77</v>
      </c>
      <c r="J387" s="53" t="n">
        <v>13588.4</v>
      </c>
      <c r="K387" s="139" t="n">
        <v>920</v>
      </c>
      <c r="L387" s="55" t="n">
        <v>14.77</v>
      </c>
      <c r="M387" s="55" t="n">
        <v>13588.4</v>
      </c>
      <c r="N387" s="140" t="n">
        <v>920</v>
      </c>
      <c r="O387" s="57" t="n">
        <v>6.99</v>
      </c>
      <c r="P387" s="57" t="n">
        <v>6430.8</v>
      </c>
      <c r="Q387" s="141" t="n">
        <v>920</v>
      </c>
      <c r="R387" s="59" t="n">
        <v>6.07</v>
      </c>
      <c r="S387" s="59" t="n">
        <v>5584.4</v>
      </c>
      <c r="T387" s="142" t="n">
        <v>920</v>
      </c>
      <c r="U387" s="61" t="n">
        <v>6.07</v>
      </c>
      <c r="V387" s="61" t="n">
        <v>5584.4</v>
      </c>
      <c r="W387" s="143" t="n">
        <v>920</v>
      </c>
      <c r="X387" s="63" t="n">
        <v>11.88</v>
      </c>
      <c r="Y387" s="63" t="n">
        <v>10929.6</v>
      </c>
      <c r="Z387" s="144" t="n">
        <v>920</v>
      </c>
      <c r="AA387" s="65" t="n">
        <v>11.88</v>
      </c>
      <c r="AB387" s="65" t="n">
        <v>10929.6</v>
      </c>
      <c r="AC387" s="137" t="n">
        <v>920</v>
      </c>
      <c r="AD387" s="51" t="n">
        <v>13.84</v>
      </c>
      <c r="AE387" s="51" t="n">
        <v>12732.8</v>
      </c>
    </row>
    <row r="388">
      <c r="A388" s="5" t="inlineStr">
        <is>
          <t>E-E.19</t>
        </is>
      </c>
      <c r="B388" s="45" t="inlineStr">
        <is>
          <t>Extrémités // Câbles BT</t>
        </is>
      </c>
      <c r="C388" s="5" t="inlineStr">
        <is>
          <t>u</t>
        </is>
      </c>
      <c r="D388" s="136" t="n">
        <v>60</v>
      </c>
      <c r="E388" s="137" t="n">
        <v>60</v>
      </c>
      <c r="F388" s="51" t="n">
        <v>18.44</v>
      </c>
      <c r="G388" s="51" t="n">
        <v>1106.4</v>
      </c>
      <c r="H388" s="138" t="n">
        <v>60</v>
      </c>
      <c r="I388" s="53" t="n">
        <v>11.56</v>
      </c>
      <c r="J388" s="53" t="n">
        <v>693.6</v>
      </c>
      <c r="K388" s="139" t="n">
        <v>60</v>
      </c>
      <c r="L388" s="55" t="n">
        <v>11.56</v>
      </c>
      <c r="M388" s="55" t="n">
        <v>693.6</v>
      </c>
      <c r="N388" s="140" t="n">
        <v>60</v>
      </c>
      <c r="O388" s="57" t="n">
        <v>157.93</v>
      </c>
      <c r="P388" s="57" t="n">
        <v>9475.799999999999</v>
      </c>
      <c r="Q388" s="141" t="n">
        <v>60</v>
      </c>
      <c r="R388" s="59" t="n">
        <v>137.33</v>
      </c>
      <c r="S388" s="59" t="n">
        <v>8239.799999999999</v>
      </c>
      <c r="T388" s="142" t="n">
        <v>60</v>
      </c>
      <c r="U388" s="61" t="n">
        <v>137.33</v>
      </c>
      <c r="V388" s="61" t="n">
        <v>8239.799999999999</v>
      </c>
      <c r="W388" s="143" t="n">
        <v>60</v>
      </c>
      <c r="X388" s="63" t="n">
        <v>40.89</v>
      </c>
      <c r="Y388" s="63" t="n">
        <v>2453.4</v>
      </c>
      <c r="Z388" s="144" t="n">
        <v>60</v>
      </c>
      <c r="AA388" s="65" t="n">
        <v>40.89</v>
      </c>
      <c r="AB388" s="65" t="n">
        <v>2453.4</v>
      </c>
      <c r="AC388" s="137" t="n">
        <v>60</v>
      </c>
      <c r="AD388" s="51" t="n">
        <v>10.83</v>
      </c>
      <c r="AE388" s="51" t="n">
        <v>649.8</v>
      </c>
    </row>
    <row r="389">
      <c r="A389" s="5" t="inlineStr">
        <is>
          <t>E-E.20</t>
        </is>
      </c>
      <c r="B389" s="45" t="inlineStr">
        <is>
          <t xml:space="preserve">Mât d'éclairage de 7 m </t>
        </is>
      </c>
      <c r="C389" s="5" t="inlineStr">
        <is>
          <t>u</t>
        </is>
      </c>
      <c r="D389" s="136" t="n">
        <v>30</v>
      </c>
      <c r="E389" s="137" t="n">
        <v>30</v>
      </c>
      <c r="F389" s="51" t="n">
        <v>1044</v>
      </c>
      <c r="G389" s="51" t="n">
        <v>31320</v>
      </c>
      <c r="H389" s="138" t="n">
        <v>30</v>
      </c>
      <c r="I389" s="53" t="n">
        <v>2194.14</v>
      </c>
      <c r="J389" s="53" t="n">
        <v>65824.2</v>
      </c>
      <c r="K389" s="139" t="n">
        <v>30</v>
      </c>
      <c r="L389" s="55" t="n">
        <v>2194.14</v>
      </c>
      <c r="M389" s="55" t="n">
        <v>65824.2</v>
      </c>
      <c r="N389" s="140" t="n">
        <v>30</v>
      </c>
      <c r="O389" s="57" t="n">
        <v>1243.61</v>
      </c>
      <c r="P389" s="57" t="n">
        <v>37308.3</v>
      </c>
      <c r="Q389" s="141" t="n">
        <v>30</v>
      </c>
      <c r="R389" s="59" t="n">
        <v>1081.4</v>
      </c>
      <c r="S389" s="59" t="n">
        <v>32442</v>
      </c>
      <c r="T389" s="142" t="n">
        <v>30</v>
      </c>
      <c r="U389" s="61" t="n">
        <v>1081.4</v>
      </c>
      <c r="V389" s="61" t="n">
        <v>32442</v>
      </c>
      <c r="W389" s="143" t="n">
        <v>30</v>
      </c>
      <c r="X389" s="63" t="n">
        <v>1155.36</v>
      </c>
      <c r="Y389" s="63" t="n">
        <v>34660.8</v>
      </c>
      <c r="Z389" s="144" t="n">
        <v>30</v>
      </c>
      <c r="AA389" s="65" t="n">
        <v>1155.36</v>
      </c>
      <c r="AB389" s="65" t="n">
        <v>34660.8</v>
      </c>
      <c r="AC389" s="137" t="n">
        <v>30</v>
      </c>
      <c r="AD389" s="51" t="n">
        <v>2051.46</v>
      </c>
      <c r="AE389" s="51" t="n">
        <v>61543.8</v>
      </c>
    </row>
    <row r="390">
      <c r="A390" s="5" t="inlineStr">
        <is>
          <t>E-E.21</t>
        </is>
      </c>
      <c r="B390" s="45" t="inlineStr">
        <is>
          <t>Massif enterré</t>
        </is>
      </c>
      <c r="C390" s="5" t="inlineStr">
        <is>
          <t>u</t>
        </is>
      </c>
      <c r="D390" s="136" t="n">
        <v>30</v>
      </c>
      <c r="E390" s="137" t="n">
        <v>30</v>
      </c>
      <c r="F390" s="51" t="n">
        <v>181.83</v>
      </c>
      <c r="G390" s="51" t="n">
        <v>5454.9</v>
      </c>
      <c r="H390" s="138" t="n">
        <v>30</v>
      </c>
      <c r="I390" s="53" t="n">
        <v>291.71</v>
      </c>
      <c r="J390" s="53" t="n">
        <v>8751.299999999999</v>
      </c>
      <c r="K390" s="139" t="n">
        <v>30</v>
      </c>
      <c r="L390" s="55" t="n">
        <v>291.71</v>
      </c>
      <c r="M390" s="55" t="n">
        <v>8751.299999999999</v>
      </c>
      <c r="N390" s="140" t="n">
        <v>30</v>
      </c>
      <c r="O390" s="57" t="n">
        <v>292.15</v>
      </c>
      <c r="P390" s="57" t="n">
        <v>8764.5</v>
      </c>
      <c r="Q390" s="141" t="n">
        <v>30</v>
      </c>
      <c r="R390" s="59" t="n">
        <v>158.34</v>
      </c>
      <c r="S390" s="59" t="n">
        <v>4750.2</v>
      </c>
      <c r="T390" s="142" t="n">
        <v>30</v>
      </c>
      <c r="U390" s="61" t="n">
        <v>158.34</v>
      </c>
      <c r="V390" s="61" t="n">
        <v>4750.2</v>
      </c>
      <c r="W390" s="143" t="n">
        <v>30</v>
      </c>
      <c r="X390" s="63" t="n">
        <v>286.23</v>
      </c>
      <c r="Y390" s="63" t="n">
        <v>8586.9</v>
      </c>
      <c r="Z390" s="144" t="n">
        <v>30</v>
      </c>
      <c r="AA390" s="65" t="n">
        <v>286.23</v>
      </c>
      <c r="AB390" s="65" t="n">
        <v>8586.9</v>
      </c>
      <c r="AC390" s="137" t="n">
        <v>30</v>
      </c>
      <c r="AD390" s="51" t="n">
        <v>121.8</v>
      </c>
      <c r="AE390" s="51" t="n">
        <v>3654</v>
      </c>
    </row>
    <row r="391">
      <c r="A391" s="5" t="inlineStr">
        <is>
          <t>E-E.22</t>
        </is>
      </c>
      <c r="B391" s="45" t="inlineStr">
        <is>
          <t>Préparation de la fouille pour les massifs</t>
        </is>
      </c>
      <c r="C391" s="5" t="inlineStr">
        <is>
          <t>u</t>
        </is>
      </c>
      <c r="D391" s="136" t="n">
        <v>30</v>
      </c>
      <c r="E391" s="137" t="n">
        <v>30</v>
      </c>
      <c r="F391" s="51" t="n">
        <v>341.04</v>
      </c>
      <c r="G391" s="51" t="n">
        <v>10231.2</v>
      </c>
      <c r="H391" s="138" t="n">
        <v>30</v>
      </c>
      <c r="I391" s="53" t="n">
        <v>101.7</v>
      </c>
      <c r="J391" s="53" t="n">
        <v>3051</v>
      </c>
      <c r="K391" s="139" t="n">
        <v>30</v>
      </c>
      <c r="L391" s="55" t="n">
        <v>101.7</v>
      </c>
      <c r="M391" s="55" t="n">
        <v>3051</v>
      </c>
      <c r="N391" s="140" t="n">
        <v>30</v>
      </c>
      <c r="O391" s="57" t="n">
        <v>100.83</v>
      </c>
      <c r="P391" s="57" t="n">
        <v>3024.9</v>
      </c>
      <c r="Q391" s="141" t="n">
        <v>30</v>
      </c>
      <c r="R391" s="59" t="n">
        <v>48.63</v>
      </c>
      <c r="S391" s="59" t="n">
        <v>1458.9</v>
      </c>
      <c r="T391" s="142" t="n">
        <v>30</v>
      </c>
      <c r="U391" s="61" t="n">
        <v>48.63</v>
      </c>
      <c r="V391" s="61" t="n">
        <v>1458.9</v>
      </c>
      <c r="W391" s="143" t="n">
        <v>30</v>
      </c>
      <c r="X391" s="63" t="n">
        <v>107.01</v>
      </c>
      <c r="Y391" s="63" t="n">
        <v>3210.3</v>
      </c>
      <c r="Z391" s="144" t="n">
        <v>30</v>
      </c>
      <c r="AA391" s="65" t="n">
        <v>107.01</v>
      </c>
      <c r="AB391" s="65" t="n">
        <v>3210.3</v>
      </c>
      <c r="AC391" s="137" t="n">
        <v>30</v>
      </c>
      <c r="AD391" s="51" t="n">
        <v>95.7</v>
      </c>
      <c r="AE391" s="51" t="n">
        <v>2871</v>
      </c>
    </row>
    <row r="392">
      <c r="A392" s="5" t="inlineStr">
        <is>
          <t>E-E.23</t>
        </is>
      </c>
      <c r="B392" s="45" t="inlineStr">
        <is>
          <t>Luminaire à LED - Eclairage chaussée</t>
        </is>
      </c>
      <c r="C392" s="5" t="inlineStr">
        <is>
          <t>u</t>
        </is>
      </c>
      <c r="D392" s="136" t="n">
        <v>30</v>
      </c>
      <c r="E392" s="137" t="n">
        <v>30</v>
      </c>
      <c r="F392" s="51" t="n">
        <v>826.5</v>
      </c>
      <c r="G392" s="51" t="n">
        <v>24795</v>
      </c>
      <c r="H392" s="138" t="n">
        <v>30</v>
      </c>
      <c r="I392" s="53" t="n">
        <v>661.98</v>
      </c>
      <c r="J392" s="53" t="n">
        <v>19859.4</v>
      </c>
      <c r="K392" s="139" t="n">
        <v>30</v>
      </c>
      <c r="L392" s="55" t="n">
        <v>661.98</v>
      </c>
      <c r="M392" s="55" t="n">
        <v>19859.4</v>
      </c>
      <c r="N392" s="140" t="n">
        <v>30</v>
      </c>
      <c r="O392" s="57" t="n">
        <v>647.92</v>
      </c>
      <c r="P392" s="57" t="n">
        <v>19437.6</v>
      </c>
      <c r="Q392" s="141" t="n">
        <v>30</v>
      </c>
      <c r="R392" s="59" t="n">
        <v>563.4</v>
      </c>
      <c r="S392" s="59" t="n">
        <v>16902</v>
      </c>
      <c r="T392" s="142" t="n">
        <v>30</v>
      </c>
      <c r="U392" s="61" t="n">
        <v>563.4</v>
      </c>
      <c r="V392" s="61" t="n">
        <v>16902</v>
      </c>
      <c r="W392" s="143" t="n">
        <v>30</v>
      </c>
      <c r="X392" s="63" t="n">
        <v>609.87</v>
      </c>
      <c r="Y392" s="63" t="n">
        <v>18296.1</v>
      </c>
      <c r="Z392" s="144" t="n">
        <v>30</v>
      </c>
      <c r="AA392" s="65" t="n">
        <v>609.87</v>
      </c>
      <c r="AB392" s="65" t="n">
        <v>18296.1</v>
      </c>
      <c r="AC392" s="137" t="n">
        <v>30</v>
      </c>
      <c r="AD392" s="51" t="n">
        <v>643.15</v>
      </c>
      <c r="AE392" s="51" t="n">
        <v>19294.5</v>
      </c>
    </row>
    <row r="393">
      <c r="A393" s="5" t="inlineStr">
        <is>
          <t>E-E.24</t>
        </is>
      </c>
      <c r="B393" s="45" t="inlineStr">
        <is>
          <t>Coffret C2/P2 en pied de mât</t>
        </is>
      </c>
      <c r="C393" s="5" t="inlineStr">
        <is>
          <t>u</t>
        </is>
      </c>
      <c r="D393" s="136" t="n">
        <v>30</v>
      </c>
      <c r="E393" s="137" t="n">
        <v>30</v>
      </c>
      <c r="F393" s="51" t="n">
        <v>97.44</v>
      </c>
      <c r="G393" s="51" t="n">
        <v>2923.2</v>
      </c>
      <c r="H393" s="138" t="n">
        <v>30</v>
      </c>
      <c r="I393" s="53" t="n">
        <v>110.05</v>
      </c>
      <c r="J393" s="53" t="n">
        <v>3301.5</v>
      </c>
      <c r="K393" s="139" t="n">
        <v>30</v>
      </c>
      <c r="L393" s="55" t="n">
        <v>110.05</v>
      </c>
      <c r="M393" s="55" t="n">
        <v>3301.5</v>
      </c>
      <c r="N393" s="140" t="n">
        <v>30</v>
      </c>
      <c r="O393" s="57" t="n">
        <v>71.54000000000001</v>
      </c>
      <c r="P393" s="57" t="n">
        <v>2146.2</v>
      </c>
      <c r="Q393" s="141" t="n">
        <v>30</v>
      </c>
      <c r="R393" s="59" t="n">
        <v>62.2</v>
      </c>
      <c r="S393" s="59" t="n">
        <v>1866</v>
      </c>
      <c r="T393" s="142" t="n">
        <v>30</v>
      </c>
      <c r="U393" s="61" t="n">
        <v>62.2</v>
      </c>
      <c r="V393" s="61" t="n">
        <v>1866</v>
      </c>
      <c r="W393" s="143" t="n">
        <v>30</v>
      </c>
      <c r="X393" s="63" t="n">
        <v>115.71</v>
      </c>
      <c r="Y393" s="63" t="n">
        <v>3471.3</v>
      </c>
      <c r="Z393" s="144" t="n">
        <v>30</v>
      </c>
      <c r="AA393" s="65" t="n">
        <v>115.71</v>
      </c>
      <c r="AB393" s="65" t="n">
        <v>3471.3</v>
      </c>
      <c r="AC393" s="137" t="n">
        <v>30</v>
      </c>
      <c r="AD393" s="51" t="n">
        <v>102.92</v>
      </c>
      <c r="AE393" s="51" t="n">
        <v>3087.6</v>
      </c>
    </row>
    <row r="394">
      <c r="A394" s="5" t="inlineStr">
        <is>
          <t>E-E.25</t>
        </is>
      </c>
      <c r="B394" s="45" t="inlineStr">
        <is>
          <t>Câble BT 3G2,5 Cu (câblage interne des mâts)</t>
        </is>
      </c>
      <c r="C394" s="5" t="inlineStr">
        <is>
          <t>m</t>
        </is>
      </c>
      <c r="D394" s="136" t="n">
        <v>288</v>
      </c>
      <c r="E394" s="137" t="n">
        <v>288</v>
      </c>
      <c r="F394" s="51" t="n">
        <v>3.03</v>
      </c>
      <c r="G394" s="51" t="n">
        <v>872.64</v>
      </c>
      <c r="H394" s="138" t="n">
        <v>288</v>
      </c>
      <c r="I394" s="53" t="n">
        <v>5.87</v>
      </c>
      <c r="J394" s="53" t="n">
        <v>1690.56</v>
      </c>
      <c r="K394" s="139" t="n">
        <v>288</v>
      </c>
      <c r="L394" s="55" t="n">
        <v>5.87</v>
      </c>
      <c r="M394" s="55" t="n">
        <v>1690.56</v>
      </c>
      <c r="N394" s="140" t="n">
        <v>288</v>
      </c>
      <c r="O394" s="57" t="n">
        <v>3.97</v>
      </c>
      <c r="P394" s="57" t="n">
        <v>1143.36</v>
      </c>
      <c r="Q394" s="141" t="n">
        <v>288</v>
      </c>
      <c r="R394" s="59" t="n">
        <v>3.45</v>
      </c>
      <c r="S394" s="59" t="n">
        <v>993.6</v>
      </c>
      <c r="T394" s="142" t="n">
        <v>288</v>
      </c>
      <c r="U394" s="61" t="n">
        <v>3.45</v>
      </c>
      <c r="V394" s="61" t="n">
        <v>993.6</v>
      </c>
      <c r="W394" s="143" t="n">
        <v>288</v>
      </c>
      <c r="X394" s="63" t="n">
        <v>4.16</v>
      </c>
      <c r="Y394" s="63" t="n">
        <v>1198.08</v>
      </c>
      <c r="Z394" s="144" t="n">
        <v>288</v>
      </c>
      <c r="AA394" s="65" t="n">
        <v>4.16</v>
      </c>
      <c r="AB394" s="65" t="n">
        <v>1198.08</v>
      </c>
      <c r="AC394" s="137" t="n">
        <v>288</v>
      </c>
      <c r="AD394" s="51" t="n">
        <v>5.52</v>
      </c>
      <c r="AE394" s="51" t="n">
        <v>1589.76</v>
      </c>
    </row>
    <row r="395">
      <c r="A395" s="5" t="inlineStr">
        <is>
          <t>E-E.26</t>
        </is>
      </c>
      <c r="B395" s="45" t="inlineStr">
        <is>
          <t>Câble de terre en cuivre nu - 25 mm²</t>
        </is>
      </c>
      <c r="C395" s="5" t="inlineStr">
        <is>
          <t>m</t>
        </is>
      </c>
      <c r="D395" s="136" t="n">
        <v>920</v>
      </c>
      <c r="E395" s="137" t="n">
        <v>920</v>
      </c>
      <c r="F395" s="51" t="n">
        <v>3.48</v>
      </c>
      <c r="G395" s="51" t="n">
        <v>3201.6</v>
      </c>
      <c r="H395" s="138" t="n">
        <v>920</v>
      </c>
      <c r="I395" s="53" t="n">
        <v>4.27</v>
      </c>
      <c r="J395" s="53" t="n">
        <v>3928.4</v>
      </c>
      <c r="K395" s="139" t="n">
        <v>920</v>
      </c>
      <c r="L395" s="55" t="n">
        <v>4.27</v>
      </c>
      <c r="M395" s="55" t="n">
        <v>3928.4</v>
      </c>
      <c r="N395" s="140" t="n">
        <v>920</v>
      </c>
      <c r="O395" s="57" t="n">
        <v>5.85</v>
      </c>
      <c r="P395" s="57" t="n">
        <v>5382</v>
      </c>
      <c r="Q395" s="141" t="n">
        <v>920</v>
      </c>
      <c r="R395" s="59" t="n">
        <v>5.08</v>
      </c>
      <c r="S395" s="59" t="n">
        <v>4673.6</v>
      </c>
      <c r="T395" s="142" t="n">
        <v>920</v>
      </c>
      <c r="U395" s="61" t="n">
        <v>5.08</v>
      </c>
      <c r="V395" s="61" t="n">
        <v>4673.6</v>
      </c>
      <c r="W395" s="143" t="n">
        <v>920</v>
      </c>
      <c r="X395" s="63" t="n">
        <v>5.75</v>
      </c>
      <c r="Y395" s="63" t="n">
        <v>5290</v>
      </c>
      <c r="Z395" s="144" t="n">
        <v>920</v>
      </c>
      <c r="AA395" s="65" t="n">
        <v>5.75</v>
      </c>
      <c r="AB395" s="65" t="n">
        <v>5290</v>
      </c>
      <c r="AC395" s="137" t="n">
        <v>920</v>
      </c>
      <c r="AD395" s="51" t="n">
        <v>4.01</v>
      </c>
      <c r="AE395" s="51" t="n">
        <v>3689.2</v>
      </c>
    </row>
    <row r="396">
      <c r="A396" s="5" t="inlineStr">
        <is>
          <t>E-E.27</t>
        </is>
      </c>
      <c r="B396" s="45" t="inlineStr">
        <is>
          <t xml:space="preserve">Extrémité de jour sur câble de terre </t>
        </is>
      </c>
      <c r="C396" s="5" t="inlineStr">
        <is>
          <t>u</t>
        </is>
      </c>
      <c r="D396" s="136" t="n">
        <v>60</v>
      </c>
      <c r="E396" s="137" t="n">
        <v>60</v>
      </c>
      <c r="F396" s="51" t="n">
        <v>12.09</v>
      </c>
      <c r="G396" s="51" t="n">
        <v>725.4</v>
      </c>
      <c r="H396" s="138" t="n">
        <v>60</v>
      </c>
      <c r="I396" s="53" t="n">
        <v>11.56</v>
      </c>
      <c r="J396" s="53" t="n">
        <v>693.6</v>
      </c>
      <c r="K396" s="139" t="n">
        <v>60</v>
      </c>
      <c r="L396" s="55" t="n">
        <v>11.56</v>
      </c>
      <c r="M396" s="55" t="n">
        <v>693.6</v>
      </c>
      <c r="N396" s="140" t="n">
        <v>60</v>
      </c>
      <c r="O396" s="57" t="n">
        <v>7.16</v>
      </c>
      <c r="P396" s="57" t="n">
        <v>429.6</v>
      </c>
      <c r="Q396" s="141" t="n">
        <v>60</v>
      </c>
      <c r="R396" s="59" t="n">
        <v>6.22</v>
      </c>
      <c r="S396" s="59" t="n">
        <v>373.2</v>
      </c>
      <c r="T396" s="142" t="n">
        <v>60</v>
      </c>
      <c r="U396" s="61" t="n">
        <v>6.22</v>
      </c>
      <c r="V396" s="61" t="n">
        <v>373.2</v>
      </c>
      <c r="W396" s="143" t="n">
        <v>60</v>
      </c>
      <c r="X396" s="63" t="n">
        <v>40.89</v>
      </c>
      <c r="Y396" s="63" t="n">
        <v>2453.4</v>
      </c>
      <c r="Z396" s="144" t="n">
        <v>60</v>
      </c>
      <c r="AA396" s="65" t="n">
        <v>40.89</v>
      </c>
      <c r="AB396" s="65" t="n">
        <v>2453.4</v>
      </c>
      <c r="AC396" s="137" t="n">
        <v>60</v>
      </c>
      <c r="AD396" s="51" t="n">
        <v>10.83</v>
      </c>
      <c r="AE396" s="51" t="n">
        <v>649.8</v>
      </c>
    </row>
    <row r="397">
      <c r="A397" s="5" t="n"/>
      <c r="B397" s="45" t="n"/>
      <c r="C397" s="5" t="n"/>
      <c r="D397" s="5" t="n"/>
      <c r="E397" s="5" t="n"/>
      <c r="F397" s="5" t="n"/>
      <c r="G397" s="5" t="n"/>
      <c r="H397" s="5" t="n"/>
      <c r="I397" s="5" t="n"/>
      <c r="J397" s="5" t="n"/>
      <c r="K397" s="5" t="n"/>
      <c r="L397" s="5" t="n"/>
      <c r="M397" s="5" t="n"/>
      <c r="N397" s="5" t="n"/>
      <c r="O397" s="5" t="n"/>
      <c r="P397" s="5" t="n"/>
      <c r="Q397" s="5" t="n"/>
      <c r="R397" s="5" t="n"/>
      <c r="S397" s="5" t="n"/>
      <c r="T397" s="5" t="n"/>
      <c r="U397" s="5" t="n"/>
      <c r="V397" s="5" t="n"/>
      <c r="W397" s="5" t="n"/>
      <c r="X397" s="5" t="n"/>
      <c r="Y397" s="5" t="n"/>
      <c r="Z397" s="5" t="n"/>
      <c r="AA397" s="5" t="n"/>
      <c r="AB397" s="5" t="n"/>
      <c r="AC397" s="5" t="n"/>
      <c r="AD397" s="5" t="n"/>
      <c r="AE397" s="5" t="n"/>
    </row>
    <row r="398">
      <c r="A398" s="66" t="n"/>
      <c r="B398" s="67" t="inlineStr">
        <is>
          <t>Sous-total E-E // Eclairage</t>
        </is>
      </c>
      <c r="C398" s="66" t="n"/>
      <c r="D398" s="66" t="n"/>
      <c r="E398" s="66" t="n"/>
      <c r="F398" s="66" t="n"/>
      <c r="G398" s="68">
        <f>SUM(G362:G397)</f>
        <v/>
      </c>
      <c r="H398" s="66" t="n"/>
      <c r="I398" s="66" t="n"/>
      <c r="J398" s="68">
        <f>SUM(J362:J397)</f>
        <v/>
      </c>
      <c r="K398" s="66" t="n"/>
      <c r="L398" s="66" t="n"/>
      <c r="M398" s="68">
        <f>SUM(M362:M397)</f>
        <v/>
      </c>
      <c r="N398" s="66" t="n"/>
      <c r="O398" s="66" t="n"/>
      <c r="P398" s="68">
        <f>SUM(P362:P397)</f>
        <v/>
      </c>
      <c r="Q398" s="66" t="n"/>
      <c r="R398" s="66" t="n"/>
      <c r="S398" s="68">
        <f>SUM(S362:S397)</f>
        <v/>
      </c>
      <c r="T398" s="66" t="n"/>
      <c r="U398" s="66" t="n"/>
      <c r="V398" s="68">
        <f>SUM(V362:V397)</f>
        <v/>
      </c>
      <c r="W398" s="66" t="n"/>
      <c r="X398" s="66" t="n"/>
      <c r="Y398" s="68">
        <f>SUM(Y362:Y397)</f>
        <v/>
      </c>
      <c r="Z398" s="66" t="n"/>
      <c r="AA398" s="66" t="n"/>
      <c r="AB398" s="68">
        <f>SUM(AB362:AB397)</f>
        <v/>
      </c>
      <c r="AC398" s="66" t="n"/>
      <c r="AD398" s="66" t="n"/>
      <c r="AE398" s="68">
        <f>SUM(AE362:AE397)</f>
        <v/>
      </c>
    </row>
    <row r="399">
      <c r="A399" s="5" t="n"/>
      <c r="B399" s="45" t="n"/>
      <c r="C399" s="5" t="n"/>
      <c r="D399" s="5" t="n"/>
      <c r="E399" s="5" t="n"/>
      <c r="F399" s="5" t="n"/>
      <c r="G399" s="5" t="n"/>
      <c r="H399" s="5" t="n"/>
      <c r="I399" s="5" t="n"/>
      <c r="J399" s="5" t="n"/>
      <c r="K399" s="5" t="n"/>
      <c r="L399" s="5" t="n"/>
      <c r="M399" s="5" t="n"/>
      <c r="N399" s="5" t="n"/>
      <c r="O399" s="5" t="n"/>
      <c r="P399" s="5" t="n"/>
      <c r="Q399" s="5" t="n"/>
      <c r="R399" s="5" t="n"/>
      <c r="S399" s="5" t="n"/>
      <c r="T399" s="5" t="n"/>
      <c r="U399" s="5" t="n"/>
      <c r="V399" s="5" t="n"/>
      <c r="W399" s="5" t="n"/>
      <c r="X399" s="5" t="n"/>
      <c r="Y399" s="5" t="n"/>
      <c r="Z399" s="5" t="n"/>
      <c r="AA399" s="5" t="n"/>
      <c r="AB399" s="5" t="n"/>
      <c r="AC399" s="5" t="n"/>
      <c r="AD399" s="5" t="n"/>
      <c r="AE399" s="5" t="n"/>
    </row>
    <row r="400">
      <c r="A400" s="46" t="inlineStr">
        <is>
          <t>E-F</t>
        </is>
      </c>
      <c r="B400" s="47" t="inlineStr">
        <is>
          <t>ETUDES ET DIVERS</t>
        </is>
      </c>
      <c r="C400" s="46" t="n"/>
      <c r="D400" s="46" t="n"/>
      <c r="E400" s="46" t="n"/>
      <c r="F400" s="46" t="n"/>
      <c r="G400" s="46" t="n"/>
      <c r="H400" s="46" t="n"/>
      <c r="I400" s="46" t="n"/>
      <c r="J400" s="46" t="n"/>
      <c r="K400" s="46" t="n"/>
      <c r="L400" s="46" t="n"/>
      <c r="M400" s="46" t="n"/>
      <c r="N400" s="46" t="n"/>
      <c r="O400" s="46" t="n"/>
      <c r="P400" s="46" t="n"/>
      <c r="Q400" s="46" t="n"/>
      <c r="R400" s="46" t="n"/>
      <c r="S400" s="46" t="n"/>
      <c r="T400" s="46" t="n"/>
      <c r="U400" s="46" t="n"/>
      <c r="V400" s="46" t="n"/>
      <c r="W400" s="46" t="n"/>
      <c r="X400" s="46" t="n"/>
      <c r="Y400" s="46" t="n"/>
      <c r="Z400" s="46" t="n"/>
      <c r="AA400" s="46" t="n"/>
      <c r="AB400" s="46" t="n"/>
      <c r="AC400" s="46" t="n"/>
      <c r="AD400" s="46" t="n"/>
      <c r="AE400" s="46" t="n"/>
    </row>
    <row r="401">
      <c r="A401" s="5" t="n"/>
      <c r="B401" s="45" t="n"/>
      <c r="C401" s="5" t="n"/>
      <c r="D401" s="5" t="n"/>
      <c r="E401" s="5" t="n"/>
      <c r="F401" s="5" t="n"/>
      <c r="G401" s="5" t="n"/>
      <c r="H401" s="5" t="n"/>
      <c r="I401" s="5" t="n"/>
      <c r="J401" s="5" t="n"/>
      <c r="K401" s="5" t="n"/>
      <c r="L401" s="5" t="n"/>
      <c r="M401" s="5" t="n"/>
      <c r="N401" s="5" t="n"/>
      <c r="O401" s="5" t="n"/>
      <c r="P401" s="5" t="n"/>
      <c r="Q401" s="5" t="n"/>
      <c r="R401" s="5" t="n"/>
      <c r="S401" s="5" t="n"/>
      <c r="T401" s="5" t="n"/>
      <c r="U401" s="5" t="n"/>
      <c r="V401" s="5" t="n"/>
      <c r="W401" s="5" t="n"/>
      <c r="X401" s="5" t="n"/>
      <c r="Y401" s="5" t="n"/>
      <c r="Z401" s="5" t="n"/>
      <c r="AA401" s="5" t="n"/>
      <c r="AB401" s="5" t="n"/>
      <c r="AC401" s="5" t="n"/>
      <c r="AD401" s="5" t="n"/>
      <c r="AE401" s="5" t="n"/>
    </row>
    <row r="402">
      <c r="A402" s="5" t="inlineStr">
        <is>
          <t>E-F.1</t>
        </is>
      </c>
      <c r="B402" s="45" t="inlineStr">
        <is>
          <t xml:space="preserve">Réalisation de la note de calcul d'éclairage </t>
        </is>
      </c>
      <c r="C402" s="5" t="inlineStr">
        <is>
          <t>ens</t>
        </is>
      </c>
      <c r="D402" s="136" t="n">
        <v>1</v>
      </c>
      <c r="E402" s="137" t="n">
        <v>1</v>
      </c>
      <c r="F402" s="51" t="n">
        <v>434.13</v>
      </c>
      <c r="G402" s="51" t="n">
        <v>434.13</v>
      </c>
      <c r="H402" s="138" t="n">
        <v>1</v>
      </c>
      <c r="I402" s="53" t="n">
        <v>1889.64</v>
      </c>
      <c r="J402" s="53" t="n">
        <v>1889.64</v>
      </c>
      <c r="K402" s="139" t="n">
        <v>1</v>
      </c>
      <c r="L402" s="55" t="n">
        <v>1889.64</v>
      </c>
      <c r="M402" s="55" t="n">
        <v>1889.64</v>
      </c>
      <c r="N402" s="140" t="n">
        <v>1</v>
      </c>
      <c r="O402" s="57" t="n">
        <v>2996.58</v>
      </c>
      <c r="P402" s="57" t="n">
        <v>2996.58</v>
      </c>
      <c r="Q402" s="141" t="n">
        <v>1</v>
      </c>
      <c r="R402" s="59" t="n">
        <v>2605.72</v>
      </c>
      <c r="S402" s="59" t="n">
        <v>2605.72</v>
      </c>
      <c r="T402" s="142" t="n">
        <v>1</v>
      </c>
      <c r="U402" s="61" t="n">
        <v>2605.72</v>
      </c>
      <c r="V402" s="61" t="n">
        <v>2605.72</v>
      </c>
      <c r="W402" s="143" t="n">
        <v>1</v>
      </c>
      <c r="X402" s="63" t="n">
        <v>822.15</v>
      </c>
      <c r="Y402" s="63" t="n">
        <v>822.15</v>
      </c>
      <c r="Z402" s="144" t="n">
        <v>1</v>
      </c>
      <c r="AA402" s="65" t="n">
        <v>822.15</v>
      </c>
      <c r="AB402" s="65" t="n">
        <v>822.15</v>
      </c>
      <c r="AC402" s="137" t="n">
        <v>1</v>
      </c>
      <c r="AD402" s="51" t="n">
        <v>1766.67</v>
      </c>
      <c r="AE402" s="51" t="n">
        <v>1766.67</v>
      </c>
    </row>
    <row r="403">
      <c r="A403" s="5" t="inlineStr">
        <is>
          <t>E-F.2</t>
        </is>
      </c>
      <c r="B403" s="45" t="inlineStr">
        <is>
          <t>Réalisation du dossier d'études</t>
        </is>
      </c>
      <c r="C403" s="5" t="inlineStr">
        <is>
          <t>ens</t>
        </is>
      </c>
      <c r="D403" s="136" t="n">
        <v>1</v>
      </c>
      <c r="E403" s="137" t="n">
        <v>1</v>
      </c>
      <c r="F403" s="51" t="n">
        <v>495.9</v>
      </c>
      <c r="G403" s="51" t="n">
        <v>495.9</v>
      </c>
      <c r="H403" s="138" t="n">
        <v>1</v>
      </c>
      <c r="I403" s="53" t="n">
        <v>22080.6</v>
      </c>
      <c r="J403" s="53" t="n">
        <v>22080.6</v>
      </c>
      <c r="K403" s="139" t="n">
        <v>1</v>
      </c>
      <c r="L403" s="55" t="n">
        <v>22080.6</v>
      </c>
      <c r="M403" s="55" t="n">
        <v>22080.6</v>
      </c>
      <c r="N403" s="140" t="n">
        <v>1</v>
      </c>
      <c r="O403" s="57" t="n">
        <v>21866.94</v>
      </c>
      <c r="P403" s="57" t="n">
        <v>21866.94</v>
      </c>
      <c r="Q403" s="141" t="n">
        <v>1</v>
      </c>
      <c r="R403" s="59" t="n">
        <v>19014.72</v>
      </c>
      <c r="S403" s="59" t="n">
        <v>19014.72</v>
      </c>
      <c r="T403" s="142" t="n">
        <v>1</v>
      </c>
      <c r="U403" s="61" t="n">
        <v>19014.72</v>
      </c>
      <c r="V403" s="61" t="n">
        <v>19014.72</v>
      </c>
      <c r="W403" s="143" t="n">
        <v>1</v>
      </c>
      <c r="X403" s="63" t="n">
        <v>959.61</v>
      </c>
      <c r="Y403" s="63" t="n">
        <v>959.61</v>
      </c>
      <c r="Z403" s="144" t="n">
        <v>1</v>
      </c>
      <c r="AA403" s="65" t="n">
        <v>959.61</v>
      </c>
      <c r="AB403" s="65" t="n">
        <v>959.61</v>
      </c>
      <c r="AC403" s="137" t="n">
        <v>1</v>
      </c>
      <c r="AD403" s="51" t="n">
        <v>2649.98</v>
      </c>
      <c r="AE403" s="51" t="n">
        <v>2649.98</v>
      </c>
    </row>
    <row r="404">
      <c r="A404" s="5" t="inlineStr">
        <is>
          <t>E-F.3</t>
        </is>
      </c>
      <c r="B404" s="45" t="inlineStr">
        <is>
          <t>Réalisation du D O E</t>
        </is>
      </c>
      <c r="C404" s="5" t="inlineStr">
        <is>
          <t>ens</t>
        </is>
      </c>
      <c r="D404" s="136" t="n">
        <v>1</v>
      </c>
      <c r="E404" s="137" t="n">
        <v>1</v>
      </c>
      <c r="F404" s="51" t="n">
        <v>371.49</v>
      </c>
      <c r="G404" s="51" t="n">
        <v>371.49</v>
      </c>
      <c r="H404" s="138" t="n">
        <v>1</v>
      </c>
      <c r="I404" s="53" t="n">
        <v>944.8200000000001</v>
      </c>
      <c r="J404" s="53" t="n">
        <v>944.8200000000001</v>
      </c>
      <c r="K404" s="139" t="n">
        <v>1</v>
      </c>
      <c r="L404" s="55" t="n">
        <v>944.8200000000001</v>
      </c>
      <c r="M404" s="55" t="n">
        <v>944.8200000000001</v>
      </c>
      <c r="N404" s="140" t="n">
        <v>1</v>
      </c>
      <c r="O404" s="57" t="n">
        <v>3401.53</v>
      </c>
      <c r="P404" s="57" t="n">
        <v>3401.53</v>
      </c>
      <c r="Q404" s="141" t="n">
        <v>1</v>
      </c>
      <c r="R404" s="59" t="n">
        <v>2957.84</v>
      </c>
      <c r="S404" s="59" t="n">
        <v>2957.84</v>
      </c>
      <c r="T404" s="142" t="n">
        <v>1</v>
      </c>
      <c r="U404" s="61" t="n">
        <v>2957.84</v>
      </c>
      <c r="V404" s="61" t="n">
        <v>2957.84</v>
      </c>
      <c r="W404" s="143" t="n">
        <v>1</v>
      </c>
      <c r="X404" s="63" t="n">
        <v>1096.2</v>
      </c>
      <c r="Y404" s="63" t="n">
        <v>1096.2</v>
      </c>
      <c r="Z404" s="144" t="n">
        <v>1</v>
      </c>
      <c r="AA404" s="65" t="n">
        <v>1096.2</v>
      </c>
      <c r="AB404" s="65" t="n">
        <v>1096.2</v>
      </c>
      <c r="AC404" s="137" t="n">
        <v>1</v>
      </c>
      <c r="AD404" s="51" t="n">
        <v>883.35</v>
      </c>
      <c r="AE404" s="51" t="n">
        <v>883.35</v>
      </c>
    </row>
    <row r="405">
      <c r="A405" s="5" t="inlineStr">
        <is>
          <t>E-F.4</t>
        </is>
      </c>
      <c r="B405" s="45" t="inlineStr">
        <is>
          <t>Mesures d'éclairement avec le MOE</t>
        </is>
      </c>
      <c r="C405" s="5" t="inlineStr">
        <is>
          <t>ens</t>
        </is>
      </c>
      <c r="D405" s="136" t="n">
        <v>1</v>
      </c>
      <c r="E405" s="137" t="n">
        <v>1</v>
      </c>
      <c r="F405" s="51" t="n">
        <v>341.04</v>
      </c>
      <c r="G405" s="51" t="n">
        <v>341.04</v>
      </c>
      <c r="H405" s="138" t="n">
        <v>1</v>
      </c>
      <c r="I405" s="53" t="n">
        <v>1693.02</v>
      </c>
      <c r="J405" s="53" t="n">
        <v>1693.02</v>
      </c>
      <c r="K405" s="139" t="n">
        <v>1</v>
      </c>
      <c r="L405" s="55" t="n">
        <v>1693.02</v>
      </c>
      <c r="M405" s="55" t="n">
        <v>1693.02</v>
      </c>
      <c r="N405" s="140" t="n">
        <v>1</v>
      </c>
      <c r="O405" s="57" t="n">
        <v>3298.14</v>
      </c>
      <c r="P405" s="57" t="n">
        <v>3298.14</v>
      </c>
      <c r="Q405" s="141" t="n">
        <v>1</v>
      </c>
      <c r="R405" s="59" t="n">
        <v>2867.94</v>
      </c>
      <c r="S405" s="59" t="n">
        <v>2867.94</v>
      </c>
      <c r="T405" s="142" t="n">
        <v>1</v>
      </c>
      <c r="U405" s="61" t="n">
        <v>2867.94</v>
      </c>
      <c r="V405" s="61" t="n">
        <v>2867.94</v>
      </c>
      <c r="W405" s="143" t="n">
        <v>1</v>
      </c>
      <c r="X405" s="63" t="n">
        <v>1498.14</v>
      </c>
      <c r="Y405" s="63" t="n">
        <v>1498.14</v>
      </c>
      <c r="Z405" s="144" t="n">
        <v>1</v>
      </c>
      <c r="AA405" s="65" t="n">
        <v>1498.14</v>
      </c>
      <c r="AB405" s="65" t="n">
        <v>1498.14</v>
      </c>
      <c r="AC405" s="137" t="n">
        <v>1</v>
      </c>
      <c r="AD405" s="51" t="n">
        <v>1582.92</v>
      </c>
      <c r="AE405" s="51" t="n">
        <v>1582.92</v>
      </c>
    </row>
    <row r="406">
      <c r="A406" s="5" t="inlineStr">
        <is>
          <t>E-F.5</t>
        </is>
      </c>
      <c r="B406" s="45" t="inlineStr">
        <is>
          <t>Bureau de contrôle</t>
        </is>
      </c>
      <c r="C406" s="5" t="inlineStr">
        <is>
          <t>ens</t>
        </is>
      </c>
      <c r="D406" s="136" t="n">
        <v>1</v>
      </c>
      <c r="E406" s="137" t="n">
        <v>1</v>
      </c>
      <c r="F406" s="51" t="n">
        <v>800.4</v>
      </c>
      <c r="G406" s="51" t="n">
        <v>800.4</v>
      </c>
      <c r="H406" s="138" t="n">
        <v>1</v>
      </c>
      <c r="I406" s="53" t="n">
        <v>1633.86</v>
      </c>
      <c r="J406" s="53" t="n">
        <v>1633.86</v>
      </c>
      <c r="K406" s="139" t="n">
        <v>1</v>
      </c>
      <c r="L406" s="55" t="n">
        <v>1633.86</v>
      </c>
      <c r="M406" s="55" t="n">
        <v>1633.86</v>
      </c>
      <c r="N406" s="140" t="n">
        <v>1</v>
      </c>
      <c r="O406" s="57" t="n">
        <v>1619.77</v>
      </c>
      <c r="P406" s="57" t="n">
        <v>1619.77</v>
      </c>
      <c r="Q406" s="141" t="n">
        <v>1</v>
      </c>
      <c r="R406" s="59" t="n">
        <v>1408.5</v>
      </c>
      <c r="S406" s="59" t="n">
        <v>1408.5</v>
      </c>
      <c r="T406" s="142" t="n">
        <v>1</v>
      </c>
      <c r="U406" s="61" t="n">
        <v>1408.5</v>
      </c>
      <c r="V406" s="61" t="n">
        <v>1408.5</v>
      </c>
      <c r="W406" s="143" t="n">
        <v>1</v>
      </c>
      <c r="X406" s="63" t="n">
        <v>1128.39</v>
      </c>
      <c r="Y406" s="63" t="n">
        <v>1128.39</v>
      </c>
      <c r="Z406" s="144" t="n">
        <v>1</v>
      </c>
      <c r="AA406" s="65" t="n">
        <v>1128.39</v>
      </c>
      <c r="AB406" s="65" t="n">
        <v>1128.39</v>
      </c>
      <c r="AC406" s="137" t="n">
        <v>1</v>
      </c>
      <c r="AD406" s="51" t="n">
        <v>1527.5</v>
      </c>
      <c r="AE406" s="51" t="n">
        <v>1527.5</v>
      </c>
    </row>
    <row r="407">
      <c r="A407" s="5" t="inlineStr">
        <is>
          <t>E-F.6</t>
        </is>
      </c>
      <c r="B407" s="45" t="inlineStr">
        <is>
          <t>Test de stabilité des mâts</t>
        </is>
      </c>
      <c r="C407" s="5" t="inlineStr">
        <is>
          <t>ens</t>
        </is>
      </c>
      <c r="D407" s="136" t="n">
        <v>1</v>
      </c>
      <c r="E407" s="137" t="n">
        <v>1</v>
      </c>
      <c r="F407" s="51" t="n">
        <v>5568</v>
      </c>
      <c r="G407" s="51" t="n">
        <v>5568</v>
      </c>
      <c r="H407" s="138" t="n">
        <v>1</v>
      </c>
      <c r="I407" s="53" t="n">
        <v>4345.65</v>
      </c>
      <c r="J407" s="53" t="n">
        <v>4345.65</v>
      </c>
      <c r="K407" s="139" t="n">
        <v>1</v>
      </c>
      <c r="L407" s="55" t="n">
        <v>4345.65</v>
      </c>
      <c r="M407" s="55" t="n">
        <v>4345.65</v>
      </c>
      <c r="N407" s="140" t="n">
        <v>1</v>
      </c>
      <c r="O407" s="57" t="n">
        <v>5207.71</v>
      </c>
      <c r="P407" s="57" t="n">
        <v>5207.71</v>
      </c>
      <c r="Q407" s="141" t="n">
        <v>1</v>
      </c>
      <c r="R407" s="59" t="n">
        <v>4528.44</v>
      </c>
      <c r="S407" s="59" t="n">
        <v>4528.44</v>
      </c>
      <c r="T407" s="142" t="n">
        <v>1</v>
      </c>
      <c r="U407" s="61" t="n">
        <v>4528.44</v>
      </c>
      <c r="V407" s="61" t="n">
        <v>4528.44</v>
      </c>
      <c r="W407" s="143" t="n">
        <v>1</v>
      </c>
      <c r="X407" s="63" t="n">
        <v>3975.9</v>
      </c>
      <c r="Y407" s="63" t="n">
        <v>3975.9</v>
      </c>
      <c r="Z407" s="144" t="n">
        <v>1</v>
      </c>
      <c r="AA407" s="65" t="n">
        <v>3975.9</v>
      </c>
      <c r="AB407" s="65" t="n">
        <v>3975.9</v>
      </c>
      <c r="AC407" s="137" t="n">
        <v>1</v>
      </c>
      <c r="AD407" s="51" t="n">
        <v>4063.25</v>
      </c>
      <c r="AE407" s="51" t="n">
        <v>4063.25</v>
      </c>
    </row>
    <row r="408">
      <c r="A408" s="5" t="inlineStr">
        <is>
          <t>E-F.7</t>
        </is>
      </c>
      <c r="B408" s="45" t="inlineStr">
        <is>
          <t xml:space="preserve">Repérage des câbles, des appareils et des mâts </t>
        </is>
      </c>
      <c r="C408" s="5" t="inlineStr">
        <is>
          <t>ens</t>
        </is>
      </c>
      <c r="D408" s="136" t="n">
        <v>1</v>
      </c>
      <c r="E408" s="137" t="n">
        <v>1</v>
      </c>
      <c r="F408" s="51" t="n">
        <v>722.1</v>
      </c>
      <c r="G408" s="51" t="n">
        <v>722.1</v>
      </c>
      <c r="H408" s="138" t="n">
        <v>1</v>
      </c>
      <c r="I408" s="53" t="n">
        <v>1693.02</v>
      </c>
      <c r="J408" s="53" t="n">
        <v>1693.02</v>
      </c>
      <c r="K408" s="139" t="n">
        <v>1</v>
      </c>
      <c r="L408" s="55" t="n">
        <v>1693.02</v>
      </c>
      <c r="M408" s="55" t="n">
        <v>1693.02</v>
      </c>
      <c r="N408" s="140" t="n">
        <v>1</v>
      </c>
      <c r="O408" s="57" t="n">
        <v>2429.67</v>
      </c>
      <c r="P408" s="57" t="n">
        <v>2429.67</v>
      </c>
      <c r="Q408" s="141" t="n">
        <v>1</v>
      </c>
      <c r="R408" s="59" t="n">
        <v>2112.75</v>
      </c>
      <c r="S408" s="59" t="n">
        <v>2112.75</v>
      </c>
      <c r="T408" s="142" t="n">
        <v>1</v>
      </c>
      <c r="U408" s="61" t="n">
        <v>2112.75</v>
      </c>
      <c r="V408" s="61" t="n">
        <v>2112.75</v>
      </c>
      <c r="W408" s="143" t="n">
        <v>1</v>
      </c>
      <c r="X408" s="63" t="n">
        <v>6698.13</v>
      </c>
      <c r="Y408" s="63" t="n">
        <v>6698.13</v>
      </c>
      <c r="Z408" s="144" t="n">
        <v>1</v>
      </c>
      <c r="AA408" s="65" t="n">
        <v>6698.13</v>
      </c>
      <c r="AB408" s="65" t="n">
        <v>6698.13</v>
      </c>
      <c r="AC408" s="137" t="n">
        <v>1</v>
      </c>
      <c r="AD408" s="51" t="n">
        <v>1583.18</v>
      </c>
      <c r="AE408" s="51" t="n">
        <v>1583.18</v>
      </c>
    </row>
    <row r="409" ht="30" customHeight="1" s="116">
      <c r="A409" s="5" t="inlineStr">
        <is>
          <t>E-F.8</t>
        </is>
      </c>
      <c r="B409" s="45" t="inlineStr">
        <is>
          <t>Mise en œuvre d'une alimentation provisoire par GE sur une semaine</t>
        </is>
      </c>
      <c r="C409" s="5" t="inlineStr">
        <is>
          <t>ens</t>
        </is>
      </c>
      <c r="D409" s="136" t="n">
        <v>1</v>
      </c>
      <c r="E409" s="137" t="n">
        <v>1</v>
      </c>
      <c r="F409" s="51" t="n">
        <v>1566</v>
      </c>
      <c r="G409" s="51" t="n">
        <v>1566</v>
      </c>
      <c r="H409" s="138" t="n">
        <v>1</v>
      </c>
      <c r="I409" s="53" t="n">
        <v>21445.5</v>
      </c>
      <c r="J409" s="53" t="n">
        <v>21445.5</v>
      </c>
      <c r="K409" s="139" t="n">
        <v>1</v>
      </c>
      <c r="L409" s="55" t="n">
        <v>21445.5</v>
      </c>
      <c r="M409" s="55" t="n">
        <v>21445.5</v>
      </c>
      <c r="N409" s="140" t="n">
        <v>1</v>
      </c>
      <c r="O409" s="57" t="n">
        <v>8210.9</v>
      </c>
      <c r="P409" s="57" t="n">
        <v>8210.9</v>
      </c>
      <c r="Q409" s="141" t="n">
        <v>1</v>
      </c>
      <c r="R409" s="59" t="n">
        <v>7139.91</v>
      </c>
      <c r="S409" s="59" t="n">
        <v>7139.91</v>
      </c>
      <c r="T409" s="142" t="n">
        <v>1</v>
      </c>
      <c r="U409" s="61" t="n">
        <v>7139.91</v>
      </c>
      <c r="V409" s="61" t="n">
        <v>7139.91</v>
      </c>
      <c r="W409" s="143" t="n">
        <v>1</v>
      </c>
      <c r="X409" s="63" t="n">
        <v>9477.780000000001</v>
      </c>
      <c r="Y409" s="63" t="n">
        <v>9477.780000000001</v>
      </c>
      <c r="Z409" s="144" t="n">
        <v>1</v>
      </c>
      <c r="AA409" s="65" t="n">
        <v>9477.780000000001</v>
      </c>
      <c r="AB409" s="65" t="n">
        <v>9477.780000000001</v>
      </c>
      <c r="AC409" s="137" t="n">
        <v>1</v>
      </c>
      <c r="AD409" s="51" t="n">
        <v>20050.41</v>
      </c>
      <c r="AE409" s="51" t="n">
        <v>20050.41</v>
      </c>
    </row>
    <row r="410">
      <c r="A410" s="5" t="inlineStr">
        <is>
          <t>E-F.9</t>
        </is>
      </c>
      <c r="B410" s="45" t="inlineStr">
        <is>
          <t>Prestation de raccordement et essai spécifique avec ENEDIS</t>
        </is>
      </c>
      <c r="C410" s="5" t="inlineStr">
        <is>
          <t>ens</t>
        </is>
      </c>
      <c r="D410" s="136" t="n">
        <v>1</v>
      </c>
      <c r="E410" s="137" t="n">
        <v>1</v>
      </c>
      <c r="F410" s="51" t="n">
        <v>1044</v>
      </c>
      <c r="G410" s="51" t="n">
        <v>1044</v>
      </c>
      <c r="H410" s="138" t="n">
        <v>1</v>
      </c>
      <c r="I410" s="53" t="n">
        <v>7134</v>
      </c>
      <c r="J410" s="53" t="n">
        <v>7134</v>
      </c>
      <c r="K410" s="139" t="n">
        <v>1</v>
      </c>
      <c r="L410" s="55" t="n">
        <v>7134</v>
      </c>
      <c r="M410" s="55" t="n">
        <v>7134</v>
      </c>
      <c r="N410" s="140" t="n">
        <v>1</v>
      </c>
      <c r="O410" s="57" t="n">
        <v>2375.67</v>
      </c>
      <c r="P410" s="57" t="n">
        <v>2375.67</v>
      </c>
      <c r="Q410" s="141" t="n">
        <v>1</v>
      </c>
      <c r="R410" s="59" t="n">
        <v>2065.8</v>
      </c>
      <c r="S410" s="59" t="n">
        <v>2065.8</v>
      </c>
      <c r="T410" s="142" t="n">
        <v>1</v>
      </c>
      <c r="U410" s="61" t="n">
        <v>2065.8</v>
      </c>
      <c r="V410" s="61" t="n">
        <v>2065.8</v>
      </c>
      <c r="W410" s="143" t="n">
        <v>1</v>
      </c>
      <c r="X410" s="63" t="n">
        <v>2192.4</v>
      </c>
      <c r="Y410" s="63" t="n">
        <v>2192.4</v>
      </c>
      <c r="Z410" s="144" t="n">
        <v>1</v>
      </c>
      <c r="AA410" s="65" t="n">
        <v>2192.4</v>
      </c>
      <c r="AB410" s="65" t="n">
        <v>2192.4</v>
      </c>
      <c r="AC410" s="137" t="n">
        <v>1</v>
      </c>
      <c r="AD410" s="51" t="n">
        <v>6670.68</v>
      </c>
      <c r="AE410" s="51" t="n">
        <v>6670.68</v>
      </c>
    </row>
    <row r="411">
      <c r="A411" s="5" t="n"/>
      <c r="B411" s="45" t="n"/>
      <c r="C411" s="5" t="n"/>
      <c r="D411" s="5" t="n"/>
      <c r="E411" s="5" t="n"/>
      <c r="F411" s="5" t="n"/>
      <c r="G411" s="5" t="n"/>
      <c r="H411" s="5" t="n"/>
      <c r="I411" s="5" t="n"/>
      <c r="J411" s="5" t="n"/>
      <c r="K411" s="5" t="n"/>
      <c r="L411" s="5" t="n"/>
      <c r="M411" s="5" t="n"/>
      <c r="N411" s="5" t="n"/>
      <c r="O411" s="5" t="n"/>
      <c r="P411" s="5" t="n"/>
      <c r="Q411" s="5" t="n"/>
      <c r="R411" s="5" t="n"/>
      <c r="S411" s="5" t="n"/>
      <c r="T411" s="5" t="n"/>
      <c r="U411" s="5" t="n"/>
      <c r="V411" s="5" t="n"/>
      <c r="W411" s="5" t="n"/>
      <c r="X411" s="5" t="n"/>
      <c r="Y411" s="5" t="n"/>
      <c r="Z411" s="5" t="n"/>
      <c r="AA411" s="5" t="n"/>
      <c r="AB411" s="5" t="n"/>
      <c r="AC411" s="5" t="n"/>
      <c r="AD411" s="5" t="n"/>
      <c r="AE411" s="5" t="n"/>
    </row>
    <row r="412">
      <c r="A412" s="66" t="n"/>
      <c r="B412" s="67" t="inlineStr">
        <is>
          <t>Sous-total E-F // ETUDES ET DIVERS</t>
        </is>
      </c>
      <c r="C412" s="66" t="n"/>
      <c r="D412" s="66" t="n"/>
      <c r="E412" s="66" t="n"/>
      <c r="F412" s="66" t="n"/>
      <c r="G412" s="68">
        <f>SUM(G399:G411)</f>
        <v/>
      </c>
      <c r="H412" s="66" t="n"/>
      <c r="I412" s="66" t="n"/>
      <c r="J412" s="68">
        <f>SUM(J399:J411)</f>
        <v/>
      </c>
      <c r="K412" s="66" t="n"/>
      <c r="L412" s="66" t="n"/>
      <c r="M412" s="68">
        <f>SUM(M399:M411)</f>
        <v/>
      </c>
      <c r="N412" s="66" t="n"/>
      <c r="O412" s="66" t="n"/>
      <c r="P412" s="68">
        <f>SUM(P399:P411)</f>
        <v/>
      </c>
      <c r="Q412" s="66" t="n"/>
      <c r="R412" s="66" t="n"/>
      <c r="S412" s="68">
        <f>SUM(S399:S411)</f>
        <v/>
      </c>
      <c r="T412" s="66" t="n"/>
      <c r="U412" s="66" t="n"/>
      <c r="V412" s="68">
        <f>SUM(V399:V411)</f>
        <v/>
      </c>
      <c r="W412" s="66" t="n"/>
      <c r="X412" s="66" t="n"/>
      <c r="Y412" s="68">
        <f>SUM(Y399:Y411)</f>
        <v/>
      </c>
      <c r="Z412" s="66" t="n"/>
      <c r="AA412" s="66" t="n"/>
      <c r="AB412" s="68">
        <f>SUM(AB399:AB411)</f>
        <v/>
      </c>
      <c r="AC412" s="66" t="n"/>
      <c r="AD412" s="66" t="n"/>
      <c r="AE412" s="68">
        <f>SUM(AE399:AE411)</f>
        <v/>
      </c>
    </row>
    <row r="413">
      <c r="A413" s="5" t="n"/>
      <c r="B413" s="45" t="n"/>
      <c r="C413" s="5" t="n"/>
      <c r="D413" s="5" t="n"/>
      <c r="E413" s="5" t="n"/>
      <c r="F413" s="5" t="n"/>
      <c r="G413" s="5" t="n"/>
      <c r="H413" s="5" t="n"/>
      <c r="I413" s="5" t="n"/>
      <c r="J413" s="5" t="n"/>
      <c r="K413" s="5" t="n"/>
      <c r="L413" s="5" t="n"/>
      <c r="M413" s="5" t="n"/>
      <c r="N413" s="5" t="n"/>
      <c r="O413" s="5" t="n"/>
      <c r="P413" s="5" t="n"/>
      <c r="Q413" s="5" t="n"/>
      <c r="R413" s="5" t="n"/>
      <c r="S413" s="5" t="n"/>
      <c r="T413" s="5" t="n"/>
      <c r="U413" s="5" t="n"/>
      <c r="V413" s="5" t="n"/>
      <c r="W413" s="5" t="n"/>
      <c r="X413" s="5" t="n"/>
      <c r="Y413" s="5" t="n"/>
      <c r="Z413" s="5" t="n"/>
      <c r="AA413" s="5" t="n"/>
      <c r="AB413" s="5" t="n"/>
      <c r="AC413" s="5" t="n"/>
      <c r="AD413" s="5" t="n"/>
      <c r="AE413" s="5" t="n"/>
    </row>
    <row r="414">
      <c r="A414" s="5" t="n"/>
      <c r="B414" s="45" t="n"/>
      <c r="C414" s="5" t="n"/>
      <c r="D414" s="5" t="n"/>
      <c r="E414" s="5" t="n"/>
      <c r="F414" s="5" t="n"/>
      <c r="G414" s="5" t="n"/>
      <c r="H414" s="5" t="n"/>
      <c r="I414" s="5" t="n"/>
      <c r="J414" s="5" t="n"/>
      <c r="K414" s="5" t="n"/>
      <c r="L414" s="5" t="n"/>
      <c r="M414" s="5" t="n"/>
      <c r="N414" s="5" t="n"/>
      <c r="O414" s="5" t="n"/>
      <c r="P414" s="5" t="n"/>
      <c r="Q414" s="5" t="n"/>
      <c r="R414" s="5" t="n"/>
      <c r="S414" s="5" t="n"/>
      <c r="T414" s="5" t="n"/>
      <c r="U414" s="5" t="n"/>
      <c r="V414" s="5" t="n"/>
      <c r="W414" s="5" t="n"/>
      <c r="X414" s="5" t="n"/>
      <c r="Y414" s="5" t="n"/>
      <c r="Z414" s="5" t="n"/>
      <c r="AA414" s="5" t="n"/>
      <c r="AB414" s="5" t="n"/>
      <c r="AC414" s="5" t="n"/>
      <c r="AD414" s="5" t="n"/>
      <c r="AE414" s="5" t="n"/>
    </row>
    <row r="415">
      <c r="A415" s="46" t="n"/>
      <c r="B415" s="47" t="inlineStr">
        <is>
          <t xml:space="preserve">Total lot Electricité HT </t>
        </is>
      </c>
      <c r="C415" s="46" t="n"/>
      <c r="D415" s="46" t="n"/>
      <c r="E415" s="46" t="n"/>
      <c r="F415" s="46" t="n"/>
      <c r="G415" s="90">
        <f>G337+G346+G353+G361+G398+G412</f>
        <v/>
      </c>
      <c r="H415" s="46" t="n"/>
      <c r="I415" s="46" t="n"/>
      <c r="J415" s="90">
        <f>J337+J346+J353+J361+J398+J412</f>
        <v/>
      </c>
      <c r="K415" s="46" t="n"/>
      <c r="L415" s="46" t="n"/>
      <c r="M415" s="90">
        <f>M337+M346+M353+M361+M398+M412</f>
        <v/>
      </c>
      <c r="N415" s="46" t="n"/>
      <c r="O415" s="46" t="n"/>
      <c r="P415" s="90">
        <f>P337+P346+P353+P361+P398+P412</f>
        <v/>
      </c>
      <c r="Q415" s="46" t="n"/>
      <c r="R415" s="46" t="n"/>
      <c r="S415" s="90">
        <f>S337+S346+S353+S361+S398+S412</f>
        <v/>
      </c>
      <c r="T415" s="46" t="n"/>
      <c r="U415" s="46" t="n"/>
      <c r="V415" s="90">
        <f>V337+V346+V353+V361+V398+V412</f>
        <v/>
      </c>
      <c r="W415" s="46" t="n"/>
      <c r="X415" s="46" t="n"/>
      <c r="Y415" s="90">
        <f>Y337+Y346+Y353+Y361+Y398+Y412</f>
        <v/>
      </c>
      <c r="Z415" s="46" t="n"/>
      <c r="AA415" s="46" t="n"/>
      <c r="AB415" s="90">
        <f>AB337+AB346+AB353+AB361+AB398+AB412</f>
        <v/>
      </c>
      <c r="AC415" s="46" t="n"/>
      <c r="AD415" s="46" t="n"/>
      <c r="AE415" s="90">
        <f>AE337+AE346+AE353+AE361+AE398+AE412</f>
        <v/>
      </c>
    </row>
    <row r="416">
      <c r="A416" s="5" t="n"/>
      <c r="B416" s="45" t="n"/>
      <c r="C416" s="5" t="n"/>
      <c r="D416" s="5" t="n"/>
      <c r="E416" s="5" t="n"/>
      <c r="F416" s="5" t="n"/>
      <c r="G416" s="5" t="n"/>
      <c r="H416" s="5" t="n"/>
      <c r="I416" s="5" t="n"/>
      <c r="J416" s="5" t="n"/>
      <c r="K416" s="5" t="n"/>
      <c r="L416" s="5" t="n"/>
      <c r="M416" s="5" t="n"/>
      <c r="N416" s="5" t="n"/>
      <c r="O416" s="5" t="n"/>
      <c r="P416" s="5" t="n"/>
      <c r="Q416" s="5" t="n"/>
      <c r="R416" s="5" t="n"/>
      <c r="S416" s="5" t="n"/>
      <c r="T416" s="5" t="n"/>
      <c r="U416" s="5" t="n"/>
      <c r="V416" s="5" t="n"/>
      <c r="W416" s="5" t="n"/>
      <c r="X416" s="5" t="n"/>
      <c r="Y416" s="5" t="n"/>
      <c r="Z416" s="5" t="n"/>
      <c r="AA416" s="5" t="n"/>
      <c r="AB416" s="5" t="n"/>
      <c r="AC416" s="5" t="n"/>
      <c r="AD416" s="5" t="n"/>
      <c r="AE416" s="5" t="n"/>
    </row>
    <row r="417">
      <c r="A417" s="5" t="n"/>
      <c r="B417" s="45" t="n"/>
      <c r="C417" s="5" t="n"/>
      <c r="D417" s="5" t="n"/>
      <c r="E417" s="5" t="n"/>
      <c r="F417" s="5" t="n"/>
      <c r="G417" s="5" t="n"/>
      <c r="H417" s="5" t="n"/>
      <c r="I417" s="5" t="n"/>
      <c r="J417" s="5" t="n"/>
      <c r="K417" s="5" t="n"/>
      <c r="L417" s="5" t="n"/>
      <c r="M417" s="5" t="n"/>
      <c r="N417" s="5" t="n"/>
      <c r="O417" s="5" t="n"/>
      <c r="P417" s="5" t="n"/>
      <c r="Q417" s="5" t="n"/>
      <c r="R417" s="5" t="n"/>
      <c r="S417" s="5" t="n"/>
      <c r="T417" s="5" t="n"/>
      <c r="U417" s="5" t="n"/>
      <c r="V417" s="5" t="n"/>
      <c r="W417" s="5" t="n"/>
      <c r="X417" s="5" t="n"/>
      <c r="Y417" s="5" t="n"/>
      <c r="Z417" s="5" t="n"/>
      <c r="AA417" s="5" t="n"/>
      <c r="AB417" s="5" t="n"/>
      <c r="AC417" s="5" t="n"/>
      <c r="AD417" s="5" t="n"/>
      <c r="AE417" s="5" t="n"/>
    </row>
    <row r="418">
      <c r="A418" s="5" t="n"/>
      <c r="B418" s="45" t="n"/>
      <c r="C418" s="5" t="n"/>
      <c r="D418" s="5" t="n"/>
      <c r="E418" s="5" t="n"/>
      <c r="F418" s="5" t="n"/>
      <c r="G418" s="5" t="n"/>
      <c r="H418" s="5" t="n"/>
      <c r="I418" s="5" t="n"/>
      <c r="J418" s="5" t="n"/>
      <c r="K418" s="5" t="n"/>
      <c r="L418" s="5" t="n"/>
      <c r="M418" s="5" t="n"/>
      <c r="N418" s="5" t="n"/>
      <c r="O418" s="5" t="n"/>
      <c r="P418" s="5" t="n"/>
      <c r="Q418" s="5" t="n"/>
      <c r="R418" s="5" t="n"/>
      <c r="S418" s="5" t="n"/>
      <c r="T418" s="5" t="n"/>
      <c r="U418" s="5" t="n"/>
      <c r="V418" s="5" t="n"/>
      <c r="W418" s="5" t="n"/>
      <c r="X418" s="5" t="n"/>
      <c r="Y418" s="5" t="n"/>
      <c r="Z418" s="5" t="n"/>
      <c r="AA418" s="5" t="n"/>
      <c r="AB418" s="5" t="n"/>
      <c r="AC418" s="5" t="n"/>
      <c r="AD418" s="5" t="n"/>
      <c r="AE418" s="5" t="n"/>
    </row>
    <row r="419">
      <c r="A419" s="5" t="n"/>
      <c r="B419" s="45" t="n"/>
      <c r="C419" s="5" t="n"/>
      <c r="D419" s="5" t="n"/>
      <c r="E419" s="5" t="n"/>
      <c r="F419" s="5" t="n"/>
      <c r="G419" s="5" t="n"/>
      <c r="H419" s="5" t="n"/>
      <c r="I419" s="5" t="n"/>
      <c r="J419" s="5" t="n"/>
      <c r="K419" s="5" t="n"/>
      <c r="L419" s="5" t="n"/>
      <c r="M419" s="5" t="n"/>
      <c r="N419" s="5" t="n"/>
      <c r="O419" s="5" t="n"/>
      <c r="P419" s="5" t="n"/>
      <c r="Q419" s="5" t="n"/>
      <c r="R419" s="5" t="n"/>
      <c r="S419" s="5" t="n"/>
      <c r="T419" s="5" t="n"/>
      <c r="U419" s="5" t="n"/>
      <c r="V419" s="5" t="n"/>
      <c r="W419" s="5" t="n"/>
      <c r="X419" s="5" t="n"/>
      <c r="Y419" s="5" t="n"/>
      <c r="Z419" s="5" t="n"/>
      <c r="AA419" s="5" t="n"/>
      <c r="AB419" s="5" t="n"/>
      <c r="AC419" s="5" t="n"/>
      <c r="AD419" s="5" t="n"/>
      <c r="AE419" s="5" t="n"/>
    </row>
    <row r="420">
      <c r="A420" s="5" t="n"/>
      <c r="B420" s="45" t="n"/>
      <c r="C420" s="5" t="n"/>
      <c r="D420" s="5" t="n"/>
      <c r="E420" s="5" t="n"/>
      <c r="F420" s="5" t="n"/>
      <c r="G420" s="5" t="n"/>
      <c r="H420" s="5" t="n"/>
      <c r="I420" s="5" t="n"/>
      <c r="J420" s="5" t="n"/>
      <c r="K420" s="5" t="n"/>
      <c r="L420" s="5" t="n"/>
      <c r="M420" s="5" t="n"/>
      <c r="N420" s="5" t="n"/>
      <c r="O420" s="5" t="n"/>
      <c r="P420" s="5" t="n"/>
      <c r="Q420" s="5" t="n"/>
      <c r="R420" s="5" t="n"/>
      <c r="S420" s="5" t="n"/>
      <c r="T420" s="5" t="n"/>
      <c r="U420" s="5" t="n"/>
      <c r="V420" s="5" t="n"/>
      <c r="W420" s="5" t="n"/>
      <c r="X420" s="5" t="n"/>
      <c r="Y420" s="5" t="n"/>
      <c r="Z420" s="5" t="n"/>
      <c r="AA420" s="5" t="n"/>
      <c r="AB420" s="5" t="n"/>
      <c r="AC420" s="5" t="n"/>
      <c r="AD420" s="5" t="n"/>
      <c r="AE420" s="5" t="n"/>
    </row>
    <row r="421">
      <c r="A421" s="5" t="n"/>
      <c r="B421" s="45" t="n"/>
      <c r="C421" s="5" t="n"/>
      <c r="D421" s="5" t="n"/>
      <c r="E421" s="5" t="n"/>
      <c r="F421" s="5" t="n"/>
      <c r="G421" s="5" t="n"/>
      <c r="H421" s="5" t="n"/>
      <c r="I421" s="5" t="n"/>
      <c r="J421" s="5" t="n"/>
      <c r="K421" s="5" t="n"/>
      <c r="L421" s="5" t="n"/>
      <c r="M421" s="5" t="n"/>
      <c r="N421" s="5" t="n"/>
      <c r="O421" s="5" t="n"/>
      <c r="P421" s="5" t="n"/>
      <c r="Q421" s="5" t="n"/>
      <c r="R421" s="5" t="n"/>
      <c r="S421" s="5" t="n"/>
      <c r="T421" s="5" t="n"/>
      <c r="U421" s="5" t="n"/>
      <c r="V421" s="5" t="n"/>
      <c r="W421" s="5" t="n"/>
      <c r="X421" s="5" t="n"/>
      <c r="Y421" s="5" t="n"/>
      <c r="Z421" s="5" t="n"/>
      <c r="AA421" s="5" t="n"/>
      <c r="AB421" s="5" t="n"/>
      <c r="AC421" s="5" t="n"/>
      <c r="AD421" s="5" t="n"/>
      <c r="AE421" s="5" t="n"/>
    </row>
    <row r="422">
      <c r="A422" s="46" t="n"/>
      <c r="B422" s="47" t="inlineStr">
        <is>
          <t>DPGF lot Contrôle d'Accès</t>
        </is>
      </c>
      <c r="C422" s="46" t="n"/>
      <c r="D422" s="46" t="n"/>
      <c r="E422" s="46" t="n"/>
      <c r="F422" s="46" t="n"/>
      <c r="G422" s="46" t="n"/>
      <c r="H422" s="46" t="n"/>
      <c r="I422" s="46" t="n"/>
      <c r="J422" s="46" t="n"/>
      <c r="K422" s="46" t="n"/>
      <c r="L422" s="46" t="n"/>
      <c r="M422" s="46" t="n"/>
      <c r="N422" s="46" t="n"/>
      <c r="O422" s="46" t="n"/>
      <c r="P422" s="46" t="n"/>
      <c r="Q422" s="46" t="n"/>
      <c r="R422" s="46" t="n"/>
      <c r="S422" s="46" t="n"/>
      <c r="T422" s="46" t="n"/>
      <c r="U422" s="46" t="n"/>
      <c r="V422" s="46" t="n"/>
      <c r="W422" s="46" t="n"/>
      <c r="X422" s="46" t="n"/>
      <c r="Y422" s="46" t="n"/>
      <c r="Z422" s="46" t="n"/>
      <c r="AA422" s="46" t="n"/>
      <c r="AB422" s="46" t="n"/>
      <c r="AC422" s="46" t="n"/>
      <c r="AD422" s="46" t="n"/>
      <c r="AE422" s="46" t="n"/>
    </row>
    <row r="423">
      <c r="A423" s="5" t="inlineStr">
        <is>
          <t>N° du prix</t>
        </is>
      </c>
      <c r="B423" s="45" t="inlineStr">
        <is>
          <t>Désignation des ouvrages</t>
        </is>
      </c>
      <c r="C423" s="5" t="inlineStr">
        <is>
          <t>Unité</t>
        </is>
      </c>
      <c r="D423" s="5" t="inlineStr">
        <is>
          <t>Qté</t>
        </is>
      </c>
      <c r="E423" s="83" t="inlineStr">
        <is>
          <t>Qté</t>
        </is>
      </c>
      <c r="F423" s="83" t="inlineStr">
        <is>
          <t xml:space="preserve"> Prix d'unité
(en € HT)</t>
        </is>
      </c>
      <c r="G423" s="51">
        <f>IF(AND(ISNUMBER(E423),ISNUMBER(F423)),E423*F423,"")</f>
        <v/>
      </c>
      <c r="H423" s="84" t="inlineStr">
        <is>
          <t>Qté</t>
        </is>
      </c>
      <c r="I423" s="84" t="inlineStr">
        <is>
          <t xml:space="preserve"> Prix d'unité
(en € HT)</t>
        </is>
      </c>
      <c r="J423" s="53">
        <f>IF(AND(ISNUMBER(H423),ISNUMBER(I423)),H423*I423,"")</f>
        <v/>
      </c>
      <c r="K423" s="85" t="inlineStr">
        <is>
          <t>Qté</t>
        </is>
      </c>
      <c r="L423" s="85" t="inlineStr">
        <is>
          <t xml:space="preserve"> Prix d'unité
(en € HT)</t>
        </is>
      </c>
      <c r="M423" s="55">
        <f>IF(AND(ISNUMBER(K423),ISNUMBER(L423)),K423*L423,"")</f>
        <v/>
      </c>
      <c r="N423" s="86" t="inlineStr">
        <is>
          <t>Qté</t>
        </is>
      </c>
      <c r="O423" s="86" t="inlineStr">
        <is>
          <t xml:space="preserve"> Prix d'unité
(en € HT)</t>
        </is>
      </c>
      <c r="P423" s="57">
        <f>IF(AND(ISNUMBER(N423),ISNUMBER(O423)),N423*O423,"")</f>
        <v/>
      </c>
      <c r="Q423" s="89" t="inlineStr">
        <is>
          <t>Qté</t>
        </is>
      </c>
      <c r="R423" s="89" t="inlineStr">
        <is>
          <t xml:space="preserve"> Prix d'unité
(en € HT)</t>
        </is>
      </c>
      <c r="S423" s="59">
        <f>IF(AND(ISNUMBER(Q423),ISNUMBER(R423)),Q423*R423,"")</f>
        <v/>
      </c>
      <c r="T423" s="82" t="inlineStr">
        <is>
          <t>Qté</t>
        </is>
      </c>
      <c r="U423" s="82" t="inlineStr">
        <is>
          <t xml:space="preserve"> Prix d'unité
(en € HT)</t>
        </is>
      </c>
      <c r="V423" s="61">
        <f>IF(AND(ISNUMBER(T423),ISNUMBER(U423)),T423*U423,"")</f>
        <v/>
      </c>
      <c r="W423" s="87" t="inlineStr">
        <is>
          <t>Qté</t>
        </is>
      </c>
      <c r="X423" s="87" t="inlineStr">
        <is>
          <t xml:space="preserve"> Prix d'unité
(en € HT)</t>
        </is>
      </c>
      <c r="Y423" s="63">
        <f>IF(AND(ISNUMBER(W423),ISNUMBER(X423)),W423*X423,"")</f>
        <v/>
      </c>
      <c r="Z423" s="88" t="inlineStr">
        <is>
          <t>Qté</t>
        </is>
      </c>
      <c r="AA423" s="88" t="inlineStr">
        <is>
          <t xml:space="preserve"> Prix d'unité
(en € HT)</t>
        </is>
      </c>
      <c r="AB423" s="65">
        <f>IF(AND(ISNUMBER(Z423),ISNUMBER(AA423)),Z423*AA423,"")</f>
        <v/>
      </c>
      <c r="AC423" s="83" t="inlineStr">
        <is>
          <t>Qté</t>
        </is>
      </c>
      <c r="AD423" s="83" t="inlineStr">
        <is>
          <t xml:space="preserve"> Prix d'unité
(en € HT)</t>
        </is>
      </c>
      <c r="AE423" s="51">
        <f>IF(AND(ISNUMBER(AC423),ISNUMBER(AD423)),AC423*AD423,"")</f>
        <v/>
      </c>
    </row>
    <row r="424">
      <c r="A424" s="5" t="n"/>
      <c r="B424" s="45" t="n"/>
      <c r="C424" s="5" t="n"/>
      <c r="D424" s="5" t="n"/>
      <c r="E424" s="5" t="n"/>
      <c r="F424" s="5" t="n"/>
      <c r="G424" s="5" t="n"/>
      <c r="H424" s="5" t="n"/>
      <c r="I424" s="5" t="n"/>
      <c r="J424" s="5" t="n"/>
      <c r="K424" s="5" t="n"/>
      <c r="L424" s="5" t="n"/>
      <c r="M424" s="5" t="n"/>
      <c r="N424" s="5" t="n"/>
      <c r="O424" s="5" t="n"/>
      <c r="P424" s="5" t="n"/>
      <c r="Q424" s="5" t="n"/>
      <c r="R424" s="5" t="n"/>
      <c r="S424" s="5" t="n"/>
      <c r="T424" s="5" t="n"/>
      <c r="U424" s="5" t="n"/>
      <c r="V424" s="5" t="n"/>
      <c r="W424" s="5" t="n"/>
      <c r="X424" s="5" t="n"/>
      <c r="Y424" s="5" t="n"/>
      <c r="Z424" s="5" t="n"/>
      <c r="AA424" s="5" t="n"/>
      <c r="AB424" s="5" t="n"/>
      <c r="AC424" s="5" t="n"/>
      <c r="AD424" s="5" t="n"/>
      <c r="AE424" s="5" t="n"/>
    </row>
    <row r="425" ht="30" customHeight="1" s="116">
      <c r="A425" s="160" t="n">
        <v>1</v>
      </c>
      <c r="B425" s="67" t="inlineStr">
        <is>
          <t>ETUDES DE CONCEPTION/EXECUTION (Contrôle d'accès, Caméra, Barrières, Portique et Potelet)</t>
        </is>
      </c>
      <c r="C425" s="66" t="n"/>
      <c r="D425" s="66" t="n"/>
      <c r="E425" s="66" t="n"/>
      <c r="F425" s="66" t="n"/>
      <c r="G425" s="68">
        <f>SUM(G423:G424)</f>
        <v/>
      </c>
      <c r="H425" s="66" t="n"/>
      <c r="I425" s="66" t="n"/>
      <c r="J425" s="68">
        <f>SUM(J423:J424)</f>
        <v/>
      </c>
      <c r="K425" s="66" t="n"/>
      <c r="L425" s="66" t="n"/>
      <c r="M425" s="68">
        <f>SUM(M423:M424)</f>
        <v/>
      </c>
      <c r="N425" s="66" t="n"/>
      <c r="O425" s="66" t="n"/>
      <c r="P425" s="68">
        <f>SUM(P423:P424)</f>
        <v/>
      </c>
      <c r="Q425" s="66" t="n"/>
      <c r="R425" s="66" t="n"/>
      <c r="S425" s="68">
        <f>SUM(S423:S424)</f>
        <v/>
      </c>
      <c r="T425" s="66" t="n"/>
      <c r="U425" s="66" t="n"/>
      <c r="V425" s="68">
        <f>SUM(V423:V424)</f>
        <v/>
      </c>
      <c r="W425" s="66" t="n"/>
      <c r="X425" s="66" t="n"/>
      <c r="Y425" s="68">
        <f>SUM(Y423:Y424)</f>
        <v/>
      </c>
      <c r="Z425" s="66" t="n"/>
      <c r="AA425" s="66" t="n"/>
      <c r="AB425" s="68">
        <f>SUM(AB423:AB424)</f>
        <v/>
      </c>
      <c r="AC425" s="66" t="n"/>
      <c r="AD425" s="66" t="n"/>
      <c r="AE425" s="68">
        <f>SUM(AE423:AE424)</f>
        <v/>
      </c>
    </row>
    <row r="426">
      <c r="A426" s="5" t="inlineStr">
        <is>
          <t>1.2</t>
        </is>
      </c>
      <c r="B426" s="45" t="inlineStr">
        <is>
          <t>Etudes générales (y compris documentation)</t>
        </is>
      </c>
      <c r="C426" s="5" t="inlineStr">
        <is>
          <t>ens</t>
        </is>
      </c>
      <c r="D426" s="136" t="n">
        <v>3</v>
      </c>
      <c r="E426" s="137" t="n">
        <v>3</v>
      </c>
      <c r="F426" s="51" t="n">
        <v>1653</v>
      </c>
      <c r="G426" s="51" t="n">
        <v>4959</v>
      </c>
      <c r="H426" s="138" t="n">
        <v>3</v>
      </c>
      <c r="I426" s="53" t="n">
        <v>5563.65</v>
      </c>
      <c r="J426" s="53" t="n">
        <v>16690.95</v>
      </c>
      <c r="K426" s="139" t="n">
        <v>3</v>
      </c>
      <c r="L426" s="55" t="n">
        <v>5563.65</v>
      </c>
      <c r="M426" s="55" t="n">
        <v>16690.95</v>
      </c>
      <c r="N426" s="140" t="n">
        <v>3</v>
      </c>
      <c r="O426" s="57" t="n">
        <v>9828.879999999999</v>
      </c>
      <c r="P426" s="57" t="n">
        <v>29486.64</v>
      </c>
      <c r="Q426" s="141" t="n">
        <v>3</v>
      </c>
      <c r="R426" s="59" t="n">
        <v>8546.85</v>
      </c>
      <c r="S426" s="59" t="n">
        <v>25640.55</v>
      </c>
      <c r="T426" s="142" t="n">
        <v>3</v>
      </c>
      <c r="U426" s="61" t="n">
        <v>8546.85</v>
      </c>
      <c r="V426" s="61" t="n">
        <v>25640.55</v>
      </c>
      <c r="W426" s="143" t="n">
        <v>3</v>
      </c>
      <c r="X426" s="63" t="n">
        <v>3426.06</v>
      </c>
      <c r="Y426" s="63" t="n">
        <v>10278.18</v>
      </c>
      <c r="Z426" s="144" t="n">
        <v>3</v>
      </c>
      <c r="AA426" s="65" t="n">
        <v>3426.06</v>
      </c>
      <c r="AB426" s="65" t="n">
        <v>10278.18</v>
      </c>
      <c r="AC426" s="137" t="n">
        <v>3</v>
      </c>
      <c r="AD426" s="51" t="n">
        <v>5202.3</v>
      </c>
      <c r="AE426" s="51" t="n">
        <v>15606.9</v>
      </c>
    </row>
    <row r="427">
      <c r="A427" s="5" t="inlineStr">
        <is>
          <t>1.3</t>
        </is>
      </c>
      <c r="B427" s="45" t="inlineStr">
        <is>
          <t>Dossier de récolement</t>
        </is>
      </c>
      <c r="C427" s="5" t="inlineStr">
        <is>
          <t>ens</t>
        </is>
      </c>
      <c r="D427" s="136" t="n">
        <v>3</v>
      </c>
      <c r="E427" s="137" t="n">
        <v>3</v>
      </c>
      <c r="F427" s="51" t="n">
        <v>809.1</v>
      </c>
      <c r="G427" s="51" t="n">
        <v>2427.3</v>
      </c>
      <c r="H427" s="138" t="n">
        <v>3</v>
      </c>
      <c r="I427" s="53" t="n">
        <v>4636.23</v>
      </c>
      <c r="J427" s="53" t="n">
        <v>13908.69</v>
      </c>
      <c r="K427" s="139" t="n">
        <v>3</v>
      </c>
      <c r="L427" s="55" t="n">
        <v>4636.23</v>
      </c>
      <c r="M427" s="55" t="n">
        <v>13908.69</v>
      </c>
      <c r="N427" s="140" t="n">
        <v>3</v>
      </c>
      <c r="O427" s="57" t="n">
        <v>1835.74</v>
      </c>
      <c r="P427" s="57" t="n">
        <v>5507.22</v>
      </c>
      <c r="Q427" s="141" t="n">
        <v>3</v>
      </c>
      <c r="R427" s="59" t="n">
        <v>1596.3</v>
      </c>
      <c r="S427" s="59" t="n">
        <v>4788.9</v>
      </c>
      <c r="T427" s="142" t="n">
        <v>3</v>
      </c>
      <c r="U427" s="61" t="n">
        <v>1596.3</v>
      </c>
      <c r="V427" s="61" t="n">
        <v>4788.9</v>
      </c>
      <c r="W427" s="143" t="n">
        <v>3</v>
      </c>
      <c r="X427" s="63" t="n">
        <v>1726.95</v>
      </c>
      <c r="Y427" s="63" t="n">
        <v>5180.85</v>
      </c>
      <c r="Z427" s="144" t="n">
        <v>3</v>
      </c>
      <c r="AA427" s="65" t="n">
        <v>1726.95</v>
      </c>
      <c r="AB427" s="65" t="n">
        <v>5180.85</v>
      </c>
      <c r="AC427" s="137" t="n">
        <v>3</v>
      </c>
      <c r="AD427" s="51" t="n">
        <v>4335.21</v>
      </c>
      <c r="AE427" s="51" t="n">
        <v>13005.63</v>
      </c>
    </row>
    <row r="428">
      <c r="A428" s="160" t="n">
        <v>2</v>
      </c>
      <c r="B428" s="67" t="inlineStr">
        <is>
          <t>ARMOIRE DE DISTRIBUTION ELECTRIQUE</t>
        </is>
      </c>
      <c r="C428" s="66" t="n"/>
      <c r="D428" s="66" t="n"/>
      <c r="E428" s="66" t="n"/>
      <c r="F428" s="66" t="n"/>
      <c r="G428" s="68">
        <f>SUM(G426:G427)</f>
        <v/>
      </c>
      <c r="H428" s="66" t="n"/>
      <c r="I428" s="66" t="n"/>
      <c r="J428" s="68">
        <f>SUM(J426:J427)</f>
        <v/>
      </c>
      <c r="K428" s="66" t="n"/>
      <c r="L428" s="66" t="n"/>
      <c r="M428" s="68">
        <f>SUM(M426:M427)</f>
        <v/>
      </c>
      <c r="N428" s="66" t="n"/>
      <c r="O428" s="66" t="n"/>
      <c r="P428" s="68">
        <f>SUM(P426:P427)</f>
        <v/>
      </c>
      <c r="Q428" s="66" t="n"/>
      <c r="R428" s="66" t="n"/>
      <c r="S428" s="68">
        <f>SUM(S426:S427)</f>
        <v/>
      </c>
      <c r="T428" s="66" t="n"/>
      <c r="U428" s="66" t="n"/>
      <c r="V428" s="68">
        <f>SUM(V426:V427)</f>
        <v/>
      </c>
      <c r="W428" s="66" t="n"/>
      <c r="X428" s="66" t="n"/>
      <c r="Y428" s="68">
        <f>SUM(Y426:Y427)</f>
        <v/>
      </c>
      <c r="Z428" s="66" t="n"/>
      <c r="AA428" s="66" t="n"/>
      <c r="AB428" s="68">
        <f>SUM(AB426:AB427)</f>
        <v/>
      </c>
      <c r="AC428" s="66" t="n"/>
      <c r="AD428" s="66" t="n"/>
      <c r="AE428" s="68">
        <f>SUM(AE426:AE427)</f>
        <v/>
      </c>
    </row>
    <row r="429">
      <c r="A429" s="5" t="inlineStr">
        <is>
          <t>2.1</t>
        </is>
      </c>
      <c r="B429" s="45" t="inlineStr">
        <is>
          <t>Etude et Note de calcul CANECO</t>
        </is>
      </c>
      <c r="C429" s="5" t="inlineStr">
        <is>
          <t>ens</t>
        </is>
      </c>
      <c r="D429" s="136" t="n">
        <v>1</v>
      </c>
      <c r="E429" s="137" t="n">
        <v>1</v>
      </c>
      <c r="F429" s="51" t="n">
        <v>402.81</v>
      </c>
      <c r="G429" s="51" t="n">
        <v>402.81</v>
      </c>
      <c r="H429" s="138" t="n">
        <v>1</v>
      </c>
      <c r="I429" s="53" t="n">
        <v>4636.23</v>
      </c>
      <c r="J429" s="53" t="n">
        <v>4636.23</v>
      </c>
      <c r="K429" s="139" t="n">
        <v>1</v>
      </c>
      <c r="L429" s="55" t="n">
        <v>4636.23</v>
      </c>
      <c r="M429" s="55" t="n">
        <v>4636.23</v>
      </c>
      <c r="N429" s="140" t="n">
        <v>1</v>
      </c>
      <c r="O429" s="57" t="n">
        <v>3401.53</v>
      </c>
      <c r="P429" s="57" t="n">
        <v>3401.53</v>
      </c>
      <c r="Q429" s="141" t="n">
        <v>1</v>
      </c>
      <c r="R429" s="59" t="n">
        <v>2957.84</v>
      </c>
      <c r="S429" s="59" t="n">
        <v>2957.84</v>
      </c>
      <c r="T429" s="142" t="n">
        <v>1</v>
      </c>
      <c r="U429" s="61" t="n">
        <v>2957.84</v>
      </c>
      <c r="V429" s="61" t="n">
        <v>2957.84</v>
      </c>
      <c r="W429" s="143" t="n">
        <v>1</v>
      </c>
      <c r="X429" s="63" t="n">
        <v>3152.01</v>
      </c>
      <c r="Y429" s="63" t="n">
        <v>3152.01</v>
      </c>
      <c r="Z429" s="144" t="n">
        <v>1</v>
      </c>
      <c r="AA429" s="65" t="n">
        <v>3152.01</v>
      </c>
      <c r="AB429" s="65" t="n">
        <v>3152.01</v>
      </c>
      <c r="AC429" s="137" t="n">
        <v>1</v>
      </c>
      <c r="AD429" s="51" t="n">
        <v>4335.21</v>
      </c>
      <c r="AE429" s="51" t="n">
        <v>4335.21</v>
      </c>
    </row>
    <row r="430" ht="30" customHeight="1" s="116">
      <c r="A430" s="5" t="inlineStr">
        <is>
          <t>2.2</t>
        </is>
      </c>
      <c r="B430" s="45" t="inlineStr">
        <is>
          <t>La fourniture, pose et raccordement d'un armoire électrique IP55</t>
        </is>
      </c>
      <c r="C430" s="5" t="inlineStr">
        <is>
          <t>u</t>
        </is>
      </c>
      <c r="D430" s="136" t="n">
        <v>1</v>
      </c>
      <c r="E430" s="137" t="n">
        <v>1</v>
      </c>
      <c r="F430" s="51" t="n">
        <v>4089</v>
      </c>
      <c r="G430" s="51" t="n">
        <v>4089</v>
      </c>
      <c r="H430" s="138" t="n">
        <v>1</v>
      </c>
      <c r="I430" s="53" t="n">
        <v>1205.82</v>
      </c>
      <c r="J430" s="53" t="n">
        <v>1205.82</v>
      </c>
      <c r="K430" s="139" t="n">
        <v>1</v>
      </c>
      <c r="L430" s="55" t="n">
        <v>1205.82</v>
      </c>
      <c r="M430" s="55" t="n">
        <v>1205.82</v>
      </c>
      <c r="N430" s="140" t="n">
        <v>1</v>
      </c>
      <c r="O430" s="57" t="n">
        <v>11878.34</v>
      </c>
      <c r="P430" s="57" t="n">
        <v>11878.34</v>
      </c>
      <c r="Q430" s="141" t="n">
        <v>1</v>
      </c>
      <c r="R430" s="59" t="n">
        <v>10328.99</v>
      </c>
      <c r="S430" s="59" t="n">
        <v>10328.99</v>
      </c>
      <c r="T430" s="142" t="n">
        <v>1</v>
      </c>
      <c r="U430" s="61" t="n">
        <v>10328.99</v>
      </c>
      <c r="V430" s="61" t="n">
        <v>10328.99</v>
      </c>
      <c r="W430" s="143" t="n">
        <v>1</v>
      </c>
      <c r="X430" s="63" t="n">
        <v>9591.75</v>
      </c>
      <c r="Y430" s="63" t="n">
        <v>9591.75</v>
      </c>
      <c r="Z430" s="144" t="n">
        <v>1</v>
      </c>
      <c r="AA430" s="65" t="n">
        <v>9591.75</v>
      </c>
      <c r="AB430" s="65" t="n">
        <v>9591.75</v>
      </c>
      <c r="AC430" s="137" t="n">
        <v>1</v>
      </c>
      <c r="AD430" s="51" t="n">
        <v>1127.17</v>
      </c>
      <c r="AE430" s="51" t="n">
        <v>1127.17</v>
      </c>
    </row>
    <row r="431" ht="30" customHeight="1" s="116">
      <c r="A431" s="46" t="n"/>
      <c r="B431" s="47" t="inlineStr">
        <is>
          <t>Equipements à installer et à raccorder dans l'armoire électrique:</t>
        </is>
      </c>
      <c r="C431" s="46" t="n"/>
      <c r="D431" s="46" t="n"/>
      <c r="E431" s="46" t="n"/>
      <c r="F431" s="46" t="n"/>
      <c r="G431" s="46" t="n"/>
      <c r="H431" s="46" t="n"/>
      <c r="I431" s="46" t="n"/>
      <c r="J431" s="46" t="n"/>
      <c r="K431" s="46" t="n"/>
      <c r="L431" s="46" t="n"/>
      <c r="M431" s="46" t="n"/>
      <c r="N431" s="46" t="n"/>
      <c r="O431" s="46" t="n"/>
      <c r="P431" s="46" t="n"/>
      <c r="Q431" s="46" t="n"/>
      <c r="R431" s="46" t="n"/>
      <c r="S431" s="46" t="n"/>
      <c r="T431" s="46" t="n"/>
      <c r="U431" s="46" t="n"/>
      <c r="V431" s="46" t="n"/>
      <c r="W431" s="46" t="n"/>
      <c r="X431" s="46" t="n"/>
      <c r="Y431" s="46" t="n"/>
      <c r="Z431" s="46" t="n"/>
      <c r="AA431" s="46" t="n"/>
      <c r="AB431" s="46" t="n"/>
      <c r="AC431" s="46" t="n"/>
      <c r="AD431" s="46" t="n"/>
      <c r="AE431" s="46" t="n"/>
    </row>
    <row r="432">
      <c r="A432" s="5" t="inlineStr">
        <is>
          <t>2.3</t>
        </is>
      </c>
      <c r="B432" s="45" t="inlineStr">
        <is>
          <t>Interrupteur Général et différentiel 300 mA</t>
        </is>
      </c>
      <c r="C432" s="5" t="inlineStr">
        <is>
          <t>u</t>
        </is>
      </c>
      <c r="D432" s="136" t="n">
        <v>1</v>
      </c>
      <c r="E432" s="137" t="n">
        <v>1</v>
      </c>
      <c r="F432" s="51" t="n">
        <v>247.08</v>
      </c>
      <c r="G432" s="51" t="n">
        <v>247.08</v>
      </c>
      <c r="H432" s="138" t="n">
        <v>1</v>
      </c>
      <c r="I432" s="53" t="n">
        <v>649.11</v>
      </c>
      <c r="J432" s="53" t="n">
        <v>649.11</v>
      </c>
      <c r="K432" s="139" t="n">
        <v>1</v>
      </c>
      <c r="L432" s="55" t="n">
        <v>649.11</v>
      </c>
      <c r="M432" s="55" t="n">
        <v>649.11</v>
      </c>
      <c r="N432" s="140" t="n">
        <v>1</v>
      </c>
      <c r="O432" s="57" t="n">
        <v>1529.38</v>
      </c>
      <c r="P432" s="57" t="n">
        <v>1529.38</v>
      </c>
      <c r="Q432" s="141" t="n">
        <v>1</v>
      </c>
      <c r="R432" s="59" t="n">
        <v>1329.89</v>
      </c>
      <c r="S432" s="59" t="n">
        <v>1329.89</v>
      </c>
      <c r="T432" s="142" t="n">
        <v>1</v>
      </c>
      <c r="U432" s="61" t="n">
        <v>1329.89</v>
      </c>
      <c r="V432" s="61" t="n">
        <v>1329.89</v>
      </c>
      <c r="W432" s="143" t="n">
        <v>1</v>
      </c>
      <c r="X432" s="63" t="n">
        <v>420.21</v>
      </c>
      <c r="Y432" s="63" t="n">
        <v>420.21</v>
      </c>
      <c r="Z432" s="144" t="n">
        <v>1</v>
      </c>
      <c r="AA432" s="65" t="n">
        <v>420.21</v>
      </c>
      <c r="AB432" s="65" t="n">
        <v>420.21</v>
      </c>
      <c r="AC432" s="137" t="n">
        <v>1</v>
      </c>
      <c r="AD432" s="51" t="n">
        <v>1300.61</v>
      </c>
      <c r="AE432" s="51" t="n">
        <v>1300.61</v>
      </c>
    </row>
    <row r="433">
      <c r="A433" s="5" t="inlineStr">
        <is>
          <t>2.4</t>
        </is>
      </c>
      <c r="B433" s="45" t="inlineStr">
        <is>
          <t>Différentiel 30 mA</t>
        </is>
      </c>
      <c r="C433" s="5" t="inlineStr">
        <is>
          <t>u</t>
        </is>
      </c>
      <c r="D433" s="136" t="n">
        <v>1</v>
      </c>
      <c r="E433" s="137" t="n">
        <v>1</v>
      </c>
      <c r="F433" s="51" t="n">
        <v>294.93</v>
      </c>
      <c r="G433" s="51" t="n">
        <v>294.93</v>
      </c>
      <c r="H433" s="138" t="n">
        <v>1</v>
      </c>
      <c r="I433" s="53" t="n">
        <v>357.92</v>
      </c>
      <c r="J433" s="53" t="n">
        <v>357.92</v>
      </c>
      <c r="K433" s="139" t="n">
        <v>1</v>
      </c>
      <c r="L433" s="55" t="n">
        <v>357.92</v>
      </c>
      <c r="M433" s="55" t="n">
        <v>357.92</v>
      </c>
      <c r="N433" s="140" t="n">
        <v>1</v>
      </c>
      <c r="O433" s="57" t="n">
        <v>1113.75</v>
      </c>
      <c r="P433" s="57" t="n">
        <v>1113.75</v>
      </c>
      <c r="Q433" s="141" t="n">
        <v>1</v>
      </c>
      <c r="R433" s="59" t="n">
        <v>968.48</v>
      </c>
      <c r="S433" s="59" t="n">
        <v>968.48</v>
      </c>
      <c r="T433" s="142" t="n">
        <v>1</v>
      </c>
      <c r="U433" s="61" t="n">
        <v>968.48</v>
      </c>
      <c r="V433" s="61" t="n">
        <v>968.48</v>
      </c>
      <c r="W433" s="143" t="n">
        <v>1</v>
      </c>
      <c r="X433" s="63" t="n">
        <v>112.23</v>
      </c>
      <c r="Y433" s="63" t="n">
        <v>112.23</v>
      </c>
      <c r="Z433" s="144" t="n">
        <v>1</v>
      </c>
      <c r="AA433" s="65" t="n">
        <v>112.23</v>
      </c>
      <c r="AB433" s="65" t="n">
        <v>112.23</v>
      </c>
      <c r="AC433" s="137" t="n">
        <v>1</v>
      </c>
      <c r="AD433" s="51" t="n">
        <v>606.96</v>
      </c>
      <c r="AE433" s="51" t="n">
        <v>606.96</v>
      </c>
    </row>
    <row r="434">
      <c r="A434" s="5" t="inlineStr">
        <is>
          <t>2.5</t>
        </is>
      </c>
      <c r="B434" s="45" t="inlineStr">
        <is>
          <t>Départ Alimentation éclairage Coffret</t>
        </is>
      </c>
      <c r="C434" s="5" t="inlineStr">
        <is>
          <t>u</t>
        </is>
      </c>
      <c r="D434" s="136" t="n">
        <v>1</v>
      </c>
      <c r="E434" s="137" t="n">
        <v>1</v>
      </c>
      <c r="F434" s="51" t="n">
        <v>93.95999999999999</v>
      </c>
      <c r="G434" s="51" t="n">
        <v>93.95999999999999</v>
      </c>
      <c r="H434" s="138" t="n">
        <v>1</v>
      </c>
      <c r="I434" s="53" t="n">
        <v>357.92</v>
      </c>
      <c r="J434" s="53" t="n">
        <v>357.92</v>
      </c>
      <c r="K434" s="139" t="n">
        <v>1</v>
      </c>
      <c r="L434" s="55" t="n">
        <v>357.92</v>
      </c>
      <c r="M434" s="55" t="n">
        <v>357.92</v>
      </c>
      <c r="N434" s="140" t="n">
        <v>1</v>
      </c>
      <c r="O434" s="57" t="n">
        <v>279.36</v>
      </c>
      <c r="P434" s="57" t="n">
        <v>279.36</v>
      </c>
      <c r="Q434" s="141" t="n">
        <v>1</v>
      </c>
      <c r="R434" s="59" t="n">
        <v>242.92</v>
      </c>
      <c r="S434" s="59" t="n">
        <v>242.92</v>
      </c>
      <c r="T434" s="142" t="n">
        <v>1</v>
      </c>
      <c r="U434" s="61" t="n">
        <v>242.92</v>
      </c>
      <c r="V434" s="61" t="n">
        <v>242.92</v>
      </c>
      <c r="W434" s="143" t="n">
        <v>1</v>
      </c>
      <c r="X434" s="63" t="n">
        <v>217.5</v>
      </c>
      <c r="Y434" s="63" t="n">
        <v>217.5</v>
      </c>
      <c r="Z434" s="144" t="n">
        <v>1</v>
      </c>
      <c r="AA434" s="65" t="n">
        <v>217.5</v>
      </c>
      <c r="AB434" s="65" t="n">
        <v>217.5</v>
      </c>
      <c r="AC434" s="137" t="n">
        <v>1</v>
      </c>
      <c r="AD434" s="51" t="n">
        <v>334.69</v>
      </c>
      <c r="AE434" s="51" t="n">
        <v>334.69</v>
      </c>
    </row>
    <row r="435">
      <c r="A435" s="5" t="inlineStr">
        <is>
          <t>2.6</t>
        </is>
      </c>
      <c r="B435" s="45" t="inlineStr">
        <is>
          <t>Départ Alimentation Chauffage Coffret</t>
        </is>
      </c>
      <c r="C435" s="5" t="inlineStr">
        <is>
          <t>u</t>
        </is>
      </c>
      <c r="D435" s="136" t="n">
        <v>1</v>
      </c>
      <c r="E435" s="137" t="n">
        <v>1</v>
      </c>
      <c r="F435" s="51" t="n">
        <v>93.95999999999999</v>
      </c>
      <c r="G435" s="51" t="n">
        <v>93.95999999999999</v>
      </c>
      <c r="H435" s="138" t="n">
        <v>1</v>
      </c>
      <c r="I435" s="53" t="n">
        <v>357.92</v>
      </c>
      <c r="J435" s="53" t="n">
        <v>357.92</v>
      </c>
      <c r="K435" s="139" t="n">
        <v>1</v>
      </c>
      <c r="L435" s="55" t="n">
        <v>357.92</v>
      </c>
      <c r="M435" s="55" t="n">
        <v>357.92</v>
      </c>
      <c r="N435" s="140" t="n">
        <v>1</v>
      </c>
      <c r="O435" s="57" t="n">
        <v>81.2</v>
      </c>
      <c r="P435" s="57" t="n">
        <v>81.2</v>
      </c>
      <c r="Q435" s="141" t="n">
        <v>1</v>
      </c>
      <c r="R435" s="59" t="n">
        <v>70.59999999999999</v>
      </c>
      <c r="S435" s="59" t="n">
        <v>70.59999999999999</v>
      </c>
      <c r="T435" s="142" t="n">
        <v>1</v>
      </c>
      <c r="U435" s="61" t="n">
        <v>70.59999999999999</v>
      </c>
      <c r="V435" s="61" t="n">
        <v>70.59999999999999</v>
      </c>
      <c r="W435" s="143" t="n">
        <v>1</v>
      </c>
      <c r="X435" s="63" t="n">
        <v>217.5</v>
      </c>
      <c r="Y435" s="63" t="n">
        <v>217.5</v>
      </c>
      <c r="Z435" s="144" t="n">
        <v>1</v>
      </c>
      <c r="AA435" s="65" t="n">
        <v>217.5</v>
      </c>
      <c r="AB435" s="65" t="n">
        <v>217.5</v>
      </c>
      <c r="AC435" s="137" t="n">
        <v>1</v>
      </c>
      <c r="AD435" s="51" t="n">
        <v>334.69</v>
      </c>
      <c r="AE435" s="51" t="n">
        <v>334.69</v>
      </c>
    </row>
    <row r="436">
      <c r="A436" s="5" t="inlineStr">
        <is>
          <t>2.7</t>
        </is>
      </c>
      <c r="B436" s="45" t="inlineStr">
        <is>
          <t>Départ Alimentation PC Coffret + Différentiel (30 mA)</t>
        </is>
      </c>
      <c r="C436" s="5" t="inlineStr">
        <is>
          <t>u</t>
        </is>
      </c>
      <c r="D436" s="136" t="n">
        <v>1</v>
      </c>
      <c r="E436" s="137" t="n">
        <v>1</v>
      </c>
      <c r="F436" s="51" t="n">
        <v>203.58</v>
      </c>
      <c r="G436" s="51" t="n">
        <v>203.58</v>
      </c>
      <c r="H436" s="138" t="n">
        <v>1</v>
      </c>
      <c r="I436" s="53" t="n">
        <v>593.51</v>
      </c>
      <c r="J436" s="53" t="n">
        <v>593.51</v>
      </c>
      <c r="K436" s="139" t="n">
        <v>1</v>
      </c>
      <c r="L436" s="55" t="n">
        <v>593.51</v>
      </c>
      <c r="M436" s="55" t="n">
        <v>593.51</v>
      </c>
      <c r="N436" s="140" t="n">
        <v>1</v>
      </c>
      <c r="O436" s="57" t="n">
        <v>207.59</v>
      </c>
      <c r="P436" s="57" t="n">
        <v>207.59</v>
      </c>
      <c r="Q436" s="141" t="n">
        <v>1</v>
      </c>
      <c r="R436" s="59" t="n">
        <v>180.51</v>
      </c>
      <c r="S436" s="59" t="n">
        <v>180.51</v>
      </c>
      <c r="T436" s="142" t="n">
        <v>1</v>
      </c>
      <c r="U436" s="61" t="n">
        <v>180.51</v>
      </c>
      <c r="V436" s="61" t="n">
        <v>180.51</v>
      </c>
      <c r="W436" s="143" t="n">
        <v>1</v>
      </c>
      <c r="X436" s="63" t="n">
        <v>329.73</v>
      </c>
      <c r="Y436" s="63" t="n">
        <v>329.73</v>
      </c>
      <c r="Z436" s="144" t="n">
        <v>1</v>
      </c>
      <c r="AA436" s="65" t="n">
        <v>329.73</v>
      </c>
      <c r="AB436" s="65" t="n">
        <v>329.73</v>
      </c>
      <c r="AC436" s="137" t="n">
        <v>1</v>
      </c>
      <c r="AD436" s="51" t="n">
        <v>334.69</v>
      </c>
      <c r="AE436" s="51" t="n">
        <v>334.69</v>
      </c>
    </row>
    <row r="437">
      <c r="A437" s="5" t="inlineStr">
        <is>
          <t>2.8</t>
        </is>
      </c>
      <c r="B437" s="45" t="inlineStr">
        <is>
          <t>Départ Alimentation coffret contrôle d'accès</t>
        </is>
      </c>
      <c r="C437" s="5" t="inlineStr">
        <is>
          <t>u</t>
        </is>
      </c>
      <c r="D437" s="136" t="n">
        <v>1</v>
      </c>
      <c r="E437" s="137" t="n">
        <v>1</v>
      </c>
      <c r="F437" s="51" t="n">
        <v>93.95999999999999</v>
      </c>
      <c r="G437" s="51" t="n">
        <v>93.95999999999999</v>
      </c>
      <c r="H437" s="138" t="n">
        <v>1</v>
      </c>
      <c r="I437" s="53" t="n">
        <v>593.51</v>
      </c>
      <c r="J437" s="53" t="n">
        <v>593.51</v>
      </c>
      <c r="K437" s="139" t="n">
        <v>1</v>
      </c>
      <c r="L437" s="55" t="n">
        <v>593.51</v>
      </c>
      <c r="M437" s="55" t="n">
        <v>593.51</v>
      </c>
      <c r="N437" s="140" t="n">
        <v>1</v>
      </c>
      <c r="O437" s="57" t="n">
        <v>207.59</v>
      </c>
      <c r="P437" s="57" t="n">
        <v>207.59</v>
      </c>
      <c r="Q437" s="141" t="n">
        <v>1</v>
      </c>
      <c r="R437" s="59" t="n">
        <v>180.51</v>
      </c>
      <c r="S437" s="59" t="n">
        <v>180.51</v>
      </c>
      <c r="T437" s="142" t="n">
        <v>1</v>
      </c>
      <c r="U437" s="61" t="n">
        <v>180.51</v>
      </c>
      <c r="V437" s="61" t="n">
        <v>180.51</v>
      </c>
      <c r="W437" s="143" t="n">
        <v>1</v>
      </c>
      <c r="X437" s="63" t="n">
        <v>217.5</v>
      </c>
      <c r="Y437" s="63" t="n">
        <v>217.5</v>
      </c>
      <c r="Z437" s="144" t="n">
        <v>1</v>
      </c>
      <c r="AA437" s="65" t="n">
        <v>217.5</v>
      </c>
      <c r="AB437" s="65" t="n">
        <v>217.5</v>
      </c>
      <c r="AC437" s="137" t="n">
        <v>1</v>
      </c>
      <c r="AD437" s="51" t="n">
        <v>554.9299999999999</v>
      </c>
      <c r="AE437" s="51" t="n">
        <v>554.9299999999999</v>
      </c>
    </row>
    <row r="438">
      <c r="A438" s="5" t="inlineStr">
        <is>
          <t>2.9</t>
        </is>
      </c>
      <c r="B438" s="45" t="inlineStr">
        <is>
          <t>Départ Alimentation barrière entrée +30 mA</t>
        </is>
      </c>
      <c r="C438" s="5" t="inlineStr">
        <is>
          <t>u</t>
        </is>
      </c>
      <c r="D438" s="136" t="n">
        <v>1</v>
      </c>
      <c r="E438" s="137" t="n">
        <v>1</v>
      </c>
      <c r="F438" s="51" t="n">
        <v>203.58</v>
      </c>
      <c r="G438" s="51" t="n">
        <v>203.58</v>
      </c>
      <c r="H438" s="138" t="n">
        <v>1</v>
      </c>
      <c r="I438" s="53" t="n">
        <v>593.51</v>
      </c>
      <c r="J438" s="53" t="n">
        <v>593.51</v>
      </c>
      <c r="K438" s="139" t="n">
        <v>1</v>
      </c>
      <c r="L438" s="55" t="n">
        <v>593.51</v>
      </c>
      <c r="M438" s="55" t="n">
        <v>593.51</v>
      </c>
      <c r="N438" s="140" t="n">
        <v>1</v>
      </c>
      <c r="O438" s="57" t="n">
        <v>207.59</v>
      </c>
      <c r="P438" s="57" t="n">
        <v>207.59</v>
      </c>
      <c r="Q438" s="141" t="n">
        <v>1</v>
      </c>
      <c r="R438" s="59" t="n">
        <v>180.51</v>
      </c>
      <c r="S438" s="59" t="n">
        <v>180.51</v>
      </c>
      <c r="T438" s="142" t="n">
        <v>1</v>
      </c>
      <c r="U438" s="61" t="n">
        <v>180.51</v>
      </c>
      <c r="V438" s="61" t="n">
        <v>180.51</v>
      </c>
      <c r="W438" s="143" t="n">
        <v>1</v>
      </c>
      <c r="X438" s="63" t="n">
        <v>329.73</v>
      </c>
      <c r="Y438" s="63" t="n">
        <v>329.73</v>
      </c>
      <c r="Z438" s="144" t="n">
        <v>1</v>
      </c>
      <c r="AA438" s="65" t="n">
        <v>329.73</v>
      </c>
      <c r="AB438" s="65" t="n">
        <v>329.73</v>
      </c>
      <c r="AC438" s="137" t="n">
        <v>1</v>
      </c>
      <c r="AD438" s="51" t="n">
        <v>554.9299999999999</v>
      </c>
      <c r="AE438" s="51" t="n">
        <v>554.9299999999999</v>
      </c>
    </row>
    <row r="439">
      <c r="A439" s="5" t="inlineStr">
        <is>
          <t>2.10</t>
        </is>
      </c>
      <c r="B439" s="45" t="inlineStr">
        <is>
          <t>Départ Alimentation Borne interphonie entrée +30 mA</t>
        </is>
      </c>
      <c r="C439" s="5" t="inlineStr">
        <is>
          <t>u</t>
        </is>
      </c>
      <c r="D439" s="136" t="n">
        <v>1</v>
      </c>
      <c r="E439" s="137" t="n">
        <v>1</v>
      </c>
      <c r="F439" s="51" t="n">
        <v>203.58</v>
      </c>
      <c r="G439" s="51" t="n">
        <v>203.58</v>
      </c>
      <c r="H439" s="138" t="n">
        <v>1</v>
      </c>
      <c r="I439" s="53" t="n">
        <v>593.51</v>
      </c>
      <c r="J439" s="53" t="n">
        <v>593.51</v>
      </c>
      <c r="K439" s="139" t="n">
        <v>1</v>
      </c>
      <c r="L439" s="55" t="n">
        <v>593.51</v>
      </c>
      <c r="M439" s="55" t="n">
        <v>593.51</v>
      </c>
      <c r="N439" s="140" t="n">
        <v>1</v>
      </c>
      <c r="O439" s="57" t="n">
        <v>207.59</v>
      </c>
      <c r="P439" s="57" t="n">
        <v>207.59</v>
      </c>
      <c r="Q439" s="141" t="n">
        <v>1</v>
      </c>
      <c r="R439" s="59" t="n">
        <v>180.51</v>
      </c>
      <c r="S439" s="59" t="n">
        <v>180.51</v>
      </c>
      <c r="T439" s="142" t="n">
        <v>1</v>
      </c>
      <c r="U439" s="61" t="n">
        <v>180.51</v>
      </c>
      <c r="V439" s="61" t="n">
        <v>180.51</v>
      </c>
      <c r="W439" s="143" t="n">
        <v>1</v>
      </c>
      <c r="X439" s="63" t="n">
        <v>329.73</v>
      </c>
      <c r="Y439" s="63" t="n">
        <v>329.73</v>
      </c>
      <c r="Z439" s="144" t="n">
        <v>1</v>
      </c>
      <c r="AA439" s="65" t="n">
        <v>329.73</v>
      </c>
      <c r="AB439" s="65" t="n">
        <v>329.73</v>
      </c>
      <c r="AC439" s="137" t="n">
        <v>1</v>
      </c>
      <c r="AD439" s="51" t="n">
        <v>554.9299999999999</v>
      </c>
      <c r="AE439" s="51" t="n">
        <v>554.9299999999999</v>
      </c>
    </row>
    <row r="440">
      <c r="A440" s="5" t="inlineStr">
        <is>
          <t>2.11</t>
        </is>
      </c>
      <c r="B440" s="45" t="inlineStr">
        <is>
          <t>Départ Alimentation barrière entrée +30 mA</t>
        </is>
      </c>
      <c r="C440" s="5" t="inlineStr">
        <is>
          <t>u</t>
        </is>
      </c>
      <c r="D440" s="136" t="n">
        <v>1</v>
      </c>
      <c r="E440" s="137" t="n">
        <v>1</v>
      </c>
      <c r="F440" s="51" t="n">
        <v>203.58</v>
      </c>
      <c r="G440" s="51" t="n">
        <v>203.58</v>
      </c>
      <c r="H440" s="138" t="n">
        <v>1</v>
      </c>
      <c r="I440" s="53" t="n">
        <v>593.51</v>
      </c>
      <c r="J440" s="53" t="n">
        <v>593.51</v>
      </c>
      <c r="K440" s="139" t="n">
        <v>1</v>
      </c>
      <c r="L440" s="55" t="n">
        <v>593.51</v>
      </c>
      <c r="M440" s="55" t="n">
        <v>593.51</v>
      </c>
      <c r="N440" s="140" t="n">
        <v>1</v>
      </c>
      <c r="O440" s="57" t="n">
        <v>207.59</v>
      </c>
      <c r="P440" s="57" t="n">
        <v>207.59</v>
      </c>
      <c r="Q440" s="141" t="n">
        <v>1</v>
      </c>
      <c r="R440" s="59" t="n">
        <v>180.51</v>
      </c>
      <c r="S440" s="59" t="n">
        <v>180.51</v>
      </c>
      <c r="T440" s="142" t="n">
        <v>1</v>
      </c>
      <c r="U440" s="61" t="n">
        <v>180.51</v>
      </c>
      <c r="V440" s="61" t="n">
        <v>180.51</v>
      </c>
      <c r="W440" s="143" t="n">
        <v>1</v>
      </c>
      <c r="X440" s="63" t="n">
        <v>329.73</v>
      </c>
      <c r="Y440" s="63" t="n">
        <v>329.73</v>
      </c>
      <c r="Z440" s="144" t="n">
        <v>1</v>
      </c>
      <c r="AA440" s="65" t="n">
        <v>329.73</v>
      </c>
      <c r="AB440" s="65" t="n">
        <v>329.73</v>
      </c>
      <c r="AC440" s="137" t="n">
        <v>1</v>
      </c>
      <c r="AD440" s="51" t="n">
        <v>554.9299999999999</v>
      </c>
      <c r="AE440" s="51" t="n">
        <v>554.9299999999999</v>
      </c>
    </row>
    <row r="441">
      <c r="A441" s="5" t="inlineStr">
        <is>
          <t>2.12</t>
        </is>
      </c>
      <c r="B441" s="45" t="inlineStr">
        <is>
          <t>Départ Alimentation Borne interphonie entrée+30mA</t>
        </is>
      </c>
      <c r="C441" s="5" t="inlineStr">
        <is>
          <t>u</t>
        </is>
      </c>
      <c r="D441" s="136" t="n">
        <v>1</v>
      </c>
      <c r="E441" s="137" t="n">
        <v>1</v>
      </c>
      <c r="F441" s="51" t="n">
        <v>203.58</v>
      </c>
      <c r="G441" s="51" t="n">
        <v>203.58</v>
      </c>
      <c r="H441" s="138" t="n">
        <v>1</v>
      </c>
      <c r="I441" s="53" t="n">
        <v>593.51</v>
      </c>
      <c r="J441" s="53" t="n">
        <v>593.51</v>
      </c>
      <c r="K441" s="139" t="n">
        <v>1</v>
      </c>
      <c r="L441" s="55" t="n">
        <v>593.51</v>
      </c>
      <c r="M441" s="55" t="n">
        <v>593.51</v>
      </c>
      <c r="N441" s="140" t="n">
        <v>1</v>
      </c>
      <c r="O441" s="57" t="n">
        <v>207.59</v>
      </c>
      <c r="P441" s="57" t="n">
        <v>207.59</v>
      </c>
      <c r="Q441" s="141" t="n">
        <v>1</v>
      </c>
      <c r="R441" s="59" t="n">
        <v>180.51</v>
      </c>
      <c r="S441" s="59" t="n">
        <v>180.51</v>
      </c>
      <c r="T441" s="142" t="n">
        <v>1</v>
      </c>
      <c r="U441" s="61" t="n">
        <v>180.51</v>
      </c>
      <c r="V441" s="61" t="n">
        <v>180.51</v>
      </c>
      <c r="W441" s="143" t="n">
        <v>1</v>
      </c>
      <c r="X441" s="63" t="n">
        <v>329.73</v>
      </c>
      <c r="Y441" s="63" t="n">
        <v>329.73</v>
      </c>
      <c r="Z441" s="144" t="n">
        <v>1</v>
      </c>
      <c r="AA441" s="65" t="n">
        <v>329.73</v>
      </c>
      <c r="AB441" s="65" t="n">
        <v>329.73</v>
      </c>
      <c r="AC441" s="137" t="n">
        <v>1</v>
      </c>
      <c r="AD441" s="51" t="n">
        <v>554.9299999999999</v>
      </c>
      <c r="AE441" s="51" t="n">
        <v>554.9299999999999</v>
      </c>
    </row>
    <row r="442">
      <c r="A442" s="5" t="inlineStr">
        <is>
          <t>2.13</t>
        </is>
      </c>
      <c r="B442" s="45" t="inlineStr">
        <is>
          <t>Départ Alimentation Portique coulissant entrée +30 mA</t>
        </is>
      </c>
      <c r="C442" s="5" t="inlineStr">
        <is>
          <t>u</t>
        </is>
      </c>
      <c r="D442" s="136" t="n">
        <v>1</v>
      </c>
      <c r="E442" s="137" t="n">
        <v>1</v>
      </c>
      <c r="F442" s="51" t="n">
        <v>203.58</v>
      </c>
      <c r="G442" s="51" t="n">
        <v>203.58</v>
      </c>
      <c r="H442" s="138" t="n">
        <v>1</v>
      </c>
      <c r="I442" s="53" t="n">
        <v>834.59</v>
      </c>
      <c r="J442" s="53" t="n">
        <v>834.59</v>
      </c>
      <c r="K442" s="139" t="n">
        <v>1</v>
      </c>
      <c r="L442" s="55" t="n">
        <v>834.59</v>
      </c>
      <c r="M442" s="55" t="n">
        <v>834.59</v>
      </c>
      <c r="N442" s="140" t="n">
        <v>1</v>
      </c>
      <c r="O442" s="57" t="n">
        <v>207.59</v>
      </c>
      <c r="P442" s="57" t="n">
        <v>207.59</v>
      </c>
      <c r="Q442" s="141" t="n">
        <v>1</v>
      </c>
      <c r="R442" s="59" t="n">
        <v>180.51</v>
      </c>
      <c r="S442" s="59" t="n">
        <v>180.51</v>
      </c>
      <c r="T442" s="142" t="n">
        <v>1</v>
      </c>
      <c r="U442" s="61" t="n">
        <v>180.51</v>
      </c>
      <c r="V442" s="61" t="n">
        <v>180.51</v>
      </c>
      <c r="W442" s="143" t="n">
        <v>1</v>
      </c>
      <c r="X442" s="63" t="n">
        <v>329.73</v>
      </c>
      <c r="Y442" s="63" t="n">
        <v>329.73</v>
      </c>
      <c r="Z442" s="144" t="n">
        <v>1</v>
      </c>
      <c r="AA442" s="65" t="n">
        <v>329.73</v>
      </c>
      <c r="AB442" s="65" t="n">
        <v>329.73</v>
      </c>
      <c r="AC442" s="137" t="n">
        <v>1</v>
      </c>
      <c r="AD442" s="51" t="n">
        <v>780.35</v>
      </c>
      <c r="AE442" s="51" t="n">
        <v>780.35</v>
      </c>
    </row>
    <row r="443">
      <c r="A443" s="5" t="inlineStr">
        <is>
          <t>2.14</t>
        </is>
      </c>
      <c r="B443" s="45" t="inlineStr">
        <is>
          <t>Départ Alimentation portail entrée +30 mA</t>
        </is>
      </c>
      <c r="C443" s="5" t="inlineStr">
        <is>
          <t>u</t>
        </is>
      </c>
      <c r="D443" s="136" t="n">
        <v>1</v>
      </c>
      <c r="E443" s="137" t="n">
        <v>1</v>
      </c>
      <c r="F443" s="51" t="n">
        <v>203.58</v>
      </c>
      <c r="G443" s="51" t="n">
        <v>203.58</v>
      </c>
      <c r="H443" s="138" t="n">
        <v>1</v>
      </c>
      <c r="I443" s="53" t="n">
        <v>834.59</v>
      </c>
      <c r="J443" s="53" t="n">
        <v>834.59</v>
      </c>
      <c r="K443" s="139" t="n">
        <v>1</v>
      </c>
      <c r="L443" s="55" t="n">
        <v>834.59</v>
      </c>
      <c r="M443" s="55" t="n">
        <v>834.59</v>
      </c>
      <c r="N443" s="140" t="n">
        <v>1</v>
      </c>
      <c r="O443" s="57" t="n">
        <v>279.36</v>
      </c>
      <c r="P443" s="57" t="n">
        <v>279.36</v>
      </c>
      <c r="Q443" s="141" t="n">
        <v>1</v>
      </c>
      <c r="R443" s="59" t="n">
        <v>242.92</v>
      </c>
      <c r="S443" s="59" t="n">
        <v>242.92</v>
      </c>
      <c r="T443" s="142" t="n">
        <v>1</v>
      </c>
      <c r="U443" s="61" t="n">
        <v>242.92</v>
      </c>
      <c r="V443" s="61" t="n">
        <v>242.92</v>
      </c>
      <c r="W443" s="143" t="n">
        <v>1</v>
      </c>
      <c r="X443" s="63" t="n">
        <v>329.73</v>
      </c>
      <c r="Y443" s="63" t="n">
        <v>329.73</v>
      </c>
      <c r="Z443" s="144" t="n">
        <v>1</v>
      </c>
      <c r="AA443" s="65" t="n">
        <v>329.73</v>
      </c>
      <c r="AB443" s="65" t="n">
        <v>329.73</v>
      </c>
      <c r="AC443" s="137" t="n">
        <v>1</v>
      </c>
      <c r="AD443" s="51" t="n">
        <v>780.35</v>
      </c>
      <c r="AE443" s="51" t="n">
        <v>780.35</v>
      </c>
    </row>
    <row r="444">
      <c r="A444" s="5" t="inlineStr">
        <is>
          <t>2.15</t>
        </is>
      </c>
      <c r="B444" s="45" t="inlineStr">
        <is>
          <t>Départ Alimentation barrière sortie +30 mA</t>
        </is>
      </c>
      <c r="C444" s="5" t="inlineStr">
        <is>
          <t>u</t>
        </is>
      </c>
      <c r="D444" s="136" t="n">
        <v>1</v>
      </c>
      <c r="E444" s="137" t="n">
        <v>1</v>
      </c>
      <c r="F444" s="51" t="n">
        <v>203.58</v>
      </c>
      <c r="G444" s="51" t="n">
        <v>203.58</v>
      </c>
      <c r="H444" s="138" t="n">
        <v>1</v>
      </c>
      <c r="I444" s="53" t="n">
        <v>834.59</v>
      </c>
      <c r="J444" s="53" t="n">
        <v>834.59</v>
      </c>
      <c r="K444" s="139" t="n">
        <v>1</v>
      </c>
      <c r="L444" s="55" t="n">
        <v>834.59</v>
      </c>
      <c r="M444" s="55" t="n">
        <v>834.59</v>
      </c>
      <c r="N444" s="140" t="n">
        <v>1</v>
      </c>
      <c r="O444" s="57" t="n">
        <v>279.36</v>
      </c>
      <c r="P444" s="57" t="n">
        <v>279.36</v>
      </c>
      <c r="Q444" s="141" t="n">
        <v>1</v>
      </c>
      <c r="R444" s="59" t="n">
        <v>242.92</v>
      </c>
      <c r="S444" s="59" t="n">
        <v>242.92</v>
      </c>
      <c r="T444" s="142" t="n">
        <v>1</v>
      </c>
      <c r="U444" s="61" t="n">
        <v>242.92</v>
      </c>
      <c r="V444" s="61" t="n">
        <v>242.92</v>
      </c>
      <c r="W444" s="143" t="n">
        <v>1</v>
      </c>
      <c r="X444" s="63" t="n">
        <v>329.73</v>
      </c>
      <c r="Y444" s="63" t="n">
        <v>329.73</v>
      </c>
      <c r="Z444" s="144" t="n">
        <v>1</v>
      </c>
      <c r="AA444" s="65" t="n">
        <v>329.73</v>
      </c>
      <c r="AB444" s="65" t="n">
        <v>329.73</v>
      </c>
      <c r="AC444" s="137" t="n">
        <v>1</v>
      </c>
      <c r="AD444" s="51" t="n">
        <v>780.35</v>
      </c>
      <c r="AE444" s="51" t="n">
        <v>780.35</v>
      </c>
    </row>
    <row r="445">
      <c r="A445" s="5" t="inlineStr">
        <is>
          <t>2.16</t>
        </is>
      </c>
      <c r="B445" s="45" t="inlineStr">
        <is>
          <t>Départ Alimentation barrière sortie +30 mA</t>
        </is>
      </c>
      <c r="C445" s="5" t="inlineStr">
        <is>
          <t>u</t>
        </is>
      </c>
      <c r="D445" s="136" t="n">
        <v>1</v>
      </c>
      <c r="E445" s="137" t="n">
        <v>1</v>
      </c>
      <c r="F445" s="51" t="n">
        <v>203.58</v>
      </c>
      <c r="G445" s="51" t="n">
        <v>203.58</v>
      </c>
      <c r="H445" s="138" t="n">
        <v>1</v>
      </c>
      <c r="I445" s="53" t="n">
        <v>834.59</v>
      </c>
      <c r="J445" s="53" t="n">
        <v>834.59</v>
      </c>
      <c r="K445" s="139" t="n">
        <v>1</v>
      </c>
      <c r="L445" s="55" t="n">
        <v>834.59</v>
      </c>
      <c r="M445" s="55" t="n">
        <v>834.59</v>
      </c>
      <c r="N445" s="140" t="n">
        <v>1</v>
      </c>
      <c r="O445" s="57" t="n">
        <v>279.36</v>
      </c>
      <c r="P445" s="57" t="n">
        <v>279.36</v>
      </c>
      <c r="Q445" s="141" t="n">
        <v>1</v>
      </c>
      <c r="R445" s="59" t="n">
        <v>242.92</v>
      </c>
      <c r="S445" s="59" t="n">
        <v>242.92</v>
      </c>
      <c r="T445" s="142" t="n">
        <v>1</v>
      </c>
      <c r="U445" s="61" t="n">
        <v>242.92</v>
      </c>
      <c r="V445" s="61" t="n">
        <v>242.92</v>
      </c>
      <c r="W445" s="143" t="n">
        <v>1</v>
      </c>
      <c r="X445" s="63" t="n">
        <v>329.73</v>
      </c>
      <c r="Y445" s="63" t="n">
        <v>329.73</v>
      </c>
      <c r="Z445" s="144" t="n">
        <v>1</v>
      </c>
      <c r="AA445" s="65" t="n">
        <v>329.73</v>
      </c>
      <c r="AB445" s="65" t="n">
        <v>329.73</v>
      </c>
      <c r="AC445" s="137" t="n">
        <v>1</v>
      </c>
      <c r="AD445" s="51" t="n">
        <v>780.35</v>
      </c>
      <c r="AE445" s="51" t="n">
        <v>780.35</v>
      </c>
    </row>
    <row r="446">
      <c r="A446" s="5" t="inlineStr">
        <is>
          <t>2.17</t>
        </is>
      </c>
      <c r="B446" s="45" t="inlineStr">
        <is>
          <t>Départ Alimentation Borne interphonie sortie +30 mA</t>
        </is>
      </c>
      <c r="C446" s="5" t="inlineStr">
        <is>
          <t>u</t>
        </is>
      </c>
      <c r="D446" s="136" t="n">
        <v>1</v>
      </c>
      <c r="E446" s="137" t="n">
        <v>1</v>
      </c>
      <c r="F446" s="51" t="n">
        <v>203.58</v>
      </c>
      <c r="G446" s="51" t="n">
        <v>203.58</v>
      </c>
      <c r="H446" s="138" t="n">
        <v>1</v>
      </c>
      <c r="I446" s="53" t="n">
        <v>834.59</v>
      </c>
      <c r="J446" s="53" t="n">
        <v>834.59</v>
      </c>
      <c r="K446" s="139" t="n">
        <v>1</v>
      </c>
      <c r="L446" s="55" t="n">
        <v>834.59</v>
      </c>
      <c r="M446" s="55" t="n">
        <v>834.59</v>
      </c>
      <c r="N446" s="140" t="n">
        <v>1</v>
      </c>
      <c r="O446" s="57" t="n">
        <v>207.59</v>
      </c>
      <c r="P446" s="57" t="n">
        <v>207.59</v>
      </c>
      <c r="Q446" s="141" t="n">
        <v>1</v>
      </c>
      <c r="R446" s="59" t="n">
        <v>180.51</v>
      </c>
      <c r="S446" s="59" t="n">
        <v>180.51</v>
      </c>
      <c r="T446" s="142" t="n">
        <v>1</v>
      </c>
      <c r="U446" s="61" t="n">
        <v>180.51</v>
      </c>
      <c r="V446" s="61" t="n">
        <v>180.51</v>
      </c>
      <c r="W446" s="143" t="n">
        <v>1</v>
      </c>
      <c r="X446" s="63" t="n">
        <v>329.73</v>
      </c>
      <c r="Y446" s="63" t="n">
        <v>329.73</v>
      </c>
      <c r="Z446" s="144" t="n">
        <v>1</v>
      </c>
      <c r="AA446" s="65" t="n">
        <v>329.73</v>
      </c>
      <c r="AB446" s="65" t="n">
        <v>329.73</v>
      </c>
      <c r="AC446" s="137" t="n">
        <v>1</v>
      </c>
      <c r="AD446" s="51" t="n">
        <v>780.35</v>
      </c>
      <c r="AE446" s="51" t="n">
        <v>780.35</v>
      </c>
    </row>
    <row r="447">
      <c r="A447" s="5" t="inlineStr">
        <is>
          <t>2.18</t>
        </is>
      </c>
      <c r="B447" s="45" t="inlineStr">
        <is>
          <t>Départ Alimentation Portique coulissant sortie +30 mA</t>
        </is>
      </c>
      <c r="C447" s="5" t="inlineStr">
        <is>
          <t>u</t>
        </is>
      </c>
      <c r="D447" s="136" t="n">
        <v>1</v>
      </c>
      <c r="E447" s="137" t="n">
        <v>1</v>
      </c>
      <c r="F447" s="51" t="n">
        <v>203.58</v>
      </c>
      <c r="G447" s="51" t="n">
        <v>203.58</v>
      </c>
      <c r="H447" s="138" t="n">
        <v>1</v>
      </c>
      <c r="I447" s="53" t="n">
        <v>834.59</v>
      </c>
      <c r="J447" s="53" t="n">
        <v>834.59</v>
      </c>
      <c r="K447" s="139" t="n">
        <v>1</v>
      </c>
      <c r="L447" s="55" t="n">
        <v>834.59</v>
      </c>
      <c r="M447" s="55" t="n">
        <v>834.59</v>
      </c>
      <c r="N447" s="140" t="n">
        <v>1</v>
      </c>
      <c r="O447" s="57" t="n">
        <v>279.36</v>
      </c>
      <c r="P447" s="57" t="n">
        <v>279.36</v>
      </c>
      <c r="Q447" s="141" t="n">
        <v>1</v>
      </c>
      <c r="R447" s="59" t="n">
        <v>242.92</v>
      </c>
      <c r="S447" s="59" t="n">
        <v>242.92</v>
      </c>
      <c r="T447" s="142" t="n">
        <v>1</v>
      </c>
      <c r="U447" s="61" t="n">
        <v>242.92</v>
      </c>
      <c r="V447" s="61" t="n">
        <v>242.92</v>
      </c>
      <c r="W447" s="143" t="n">
        <v>1</v>
      </c>
      <c r="X447" s="63" t="n">
        <v>329.73</v>
      </c>
      <c r="Y447" s="63" t="n">
        <v>329.73</v>
      </c>
      <c r="Z447" s="144" t="n">
        <v>1</v>
      </c>
      <c r="AA447" s="65" t="n">
        <v>329.73</v>
      </c>
      <c r="AB447" s="65" t="n">
        <v>329.73</v>
      </c>
      <c r="AC447" s="137" t="n">
        <v>1</v>
      </c>
      <c r="AD447" s="51" t="n">
        <v>780.35</v>
      </c>
      <c r="AE447" s="51" t="n">
        <v>780.35</v>
      </c>
    </row>
    <row r="448">
      <c r="A448" s="5" t="inlineStr">
        <is>
          <t>2.19</t>
        </is>
      </c>
      <c r="B448" s="45" t="inlineStr">
        <is>
          <t>Départ Alimentation portail sortie</t>
        </is>
      </c>
      <c r="C448" s="5" t="inlineStr">
        <is>
          <t>u</t>
        </is>
      </c>
      <c r="D448" s="136" t="n">
        <v>1</v>
      </c>
      <c r="E448" s="137" t="n">
        <v>1</v>
      </c>
      <c r="F448" s="51" t="n">
        <v>93.95999999999999</v>
      </c>
      <c r="G448" s="51" t="n">
        <v>93.95999999999999</v>
      </c>
      <c r="H448" s="138" t="n">
        <v>1</v>
      </c>
      <c r="I448" s="53" t="n">
        <v>704.79</v>
      </c>
      <c r="J448" s="53" t="n">
        <v>704.79</v>
      </c>
      <c r="K448" s="139" t="n">
        <v>1</v>
      </c>
      <c r="L448" s="55" t="n">
        <v>704.79</v>
      </c>
      <c r="M448" s="55" t="n">
        <v>704.79</v>
      </c>
      <c r="N448" s="140" t="n">
        <v>1</v>
      </c>
      <c r="O448" s="57" t="n">
        <v>279.36</v>
      </c>
      <c r="P448" s="57" t="n">
        <v>279.36</v>
      </c>
      <c r="Q448" s="141" t="n">
        <v>1</v>
      </c>
      <c r="R448" s="59" t="n">
        <v>242.92</v>
      </c>
      <c r="S448" s="59" t="n">
        <v>242.92</v>
      </c>
      <c r="T448" s="142" t="n">
        <v>1</v>
      </c>
      <c r="U448" s="61" t="n">
        <v>242.92</v>
      </c>
      <c r="V448" s="61" t="n">
        <v>242.92</v>
      </c>
      <c r="W448" s="143" t="n">
        <v>1</v>
      </c>
      <c r="X448" s="63" t="n">
        <v>217.5</v>
      </c>
      <c r="Y448" s="63" t="n">
        <v>217.5</v>
      </c>
      <c r="Z448" s="144" t="n">
        <v>1</v>
      </c>
      <c r="AA448" s="65" t="n">
        <v>217.5</v>
      </c>
      <c r="AB448" s="65" t="n">
        <v>217.5</v>
      </c>
      <c r="AC448" s="137" t="n">
        <v>1</v>
      </c>
      <c r="AD448" s="51" t="n">
        <v>658.98</v>
      </c>
      <c r="AE448" s="51" t="n">
        <v>658.98</v>
      </c>
    </row>
    <row r="449">
      <c r="A449" s="5" t="inlineStr">
        <is>
          <t>2.20</t>
        </is>
      </c>
      <c r="B449" s="45" t="inlineStr">
        <is>
          <t>Départ Alimentation portail sortie</t>
        </is>
      </c>
      <c r="C449" s="5" t="inlineStr">
        <is>
          <t>u</t>
        </is>
      </c>
      <c r="D449" s="136" t="n">
        <v>1</v>
      </c>
      <c r="E449" s="137" t="n">
        <v>1</v>
      </c>
      <c r="F449" s="51" t="n">
        <v>93.95999999999999</v>
      </c>
      <c r="G449" s="51" t="n">
        <v>93.95999999999999</v>
      </c>
      <c r="H449" s="138" t="n">
        <v>1</v>
      </c>
      <c r="I449" s="53" t="n">
        <v>704.79</v>
      </c>
      <c r="J449" s="53" t="n">
        <v>704.79</v>
      </c>
      <c r="K449" s="139" t="n">
        <v>1</v>
      </c>
      <c r="L449" s="55" t="n">
        <v>704.79</v>
      </c>
      <c r="M449" s="55" t="n">
        <v>704.79</v>
      </c>
      <c r="N449" s="140" t="n">
        <v>1</v>
      </c>
      <c r="O449" s="57" t="n">
        <v>279.36</v>
      </c>
      <c r="P449" s="57" t="n">
        <v>279.36</v>
      </c>
      <c r="Q449" s="141" t="n">
        <v>1</v>
      </c>
      <c r="R449" s="59" t="n">
        <v>242.92</v>
      </c>
      <c r="S449" s="59" t="n">
        <v>242.92</v>
      </c>
      <c r="T449" s="142" t="n">
        <v>1</v>
      </c>
      <c r="U449" s="61" t="n">
        <v>242.92</v>
      </c>
      <c r="V449" s="61" t="n">
        <v>242.92</v>
      </c>
      <c r="W449" s="143" t="n">
        <v>1</v>
      </c>
      <c r="X449" s="63" t="n">
        <v>217.5</v>
      </c>
      <c r="Y449" s="63" t="n">
        <v>217.5</v>
      </c>
      <c r="Z449" s="144" t="n">
        <v>1</v>
      </c>
      <c r="AA449" s="65" t="n">
        <v>217.5</v>
      </c>
      <c r="AB449" s="65" t="n">
        <v>217.5</v>
      </c>
      <c r="AC449" s="137" t="n">
        <v>1</v>
      </c>
      <c r="AD449" s="51" t="n">
        <v>658.98</v>
      </c>
      <c r="AE449" s="51" t="n">
        <v>658.98</v>
      </c>
    </row>
    <row r="450">
      <c r="A450" s="5" t="inlineStr">
        <is>
          <t>2.21</t>
        </is>
      </c>
      <c r="B450" s="45" t="inlineStr">
        <is>
          <t>Départ Alimentation caméras linéaire principal</t>
        </is>
      </c>
      <c r="C450" s="5" t="inlineStr">
        <is>
          <t>u</t>
        </is>
      </c>
      <c r="D450" s="136" t="n">
        <v>1</v>
      </c>
      <c r="E450" s="137" t="n">
        <v>1</v>
      </c>
      <c r="F450" s="51" t="n">
        <v>93.95999999999999</v>
      </c>
      <c r="G450" s="51" t="n">
        <v>93.95999999999999</v>
      </c>
      <c r="H450" s="138" t="n">
        <v>1</v>
      </c>
      <c r="I450" s="53" t="n">
        <v>834.59</v>
      </c>
      <c r="J450" s="53" t="n">
        <v>834.59</v>
      </c>
      <c r="K450" s="139" t="n">
        <v>1</v>
      </c>
      <c r="L450" s="55" t="n">
        <v>834.59</v>
      </c>
      <c r="M450" s="55" t="n">
        <v>834.59</v>
      </c>
      <c r="N450" s="140" t="n">
        <v>1</v>
      </c>
      <c r="O450" s="57" t="n">
        <v>207.59</v>
      </c>
      <c r="P450" s="57" t="n">
        <v>207.59</v>
      </c>
      <c r="Q450" s="141" t="n">
        <v>1</v>
      </c>
      <c r="R450" s="59" t="n">
        <v>180.28</v>
      </c>
      <c r="S450" s="59" t="n">
        <v>180.28</v>
      </c>
      <c r="T450" s="142" t="n">
        <v>1</v>
      </c>
      <c r="U450" s="61" t="n">
        <v>180.28</v>
      </c>
      <c r="V450" s="61" t="n">
        <v>180.28</v>
      </c>
      <c r="W450" s="143" t="n">
        <v>1</v>
      </c>
      <c r="X450" s="63" t="n">
        <v>217.5</v>
      </c>
      <c r="Y450" s="63" t="n">
        <v>217.5</v>
      </c>
      <c r="Z450" s="144" t="n">
        <v>1</v>
      </c>
      <c r="AA450" s="65" t="n">
        <v>217.5</v>
      </c>
      <c r="AB450" s="65" t="n">
        <v>217.5</v>
      </c>
      <c r="AC450" s="137" t="n">
        <v>1</v>
      </c>
      <c r="AD450" s="51" t="n">
        <v>780.35</v>
      </c>
      <c r="AE450" s="51" t="n">
        <v>780.35</v>
      </c>
    </row>
    <row r="451">
      <c r="A451" s="5" t="inlineStr">
        <is>
          <t>2.22</t>
        </is>
      </c>
      <c r="B451" s="45" t="inlineStr">
        <is>
          <t>Départ Alimentation Coffret barrières linéaire principal</t>
        </is>
      </c>
      <c r="C451" s="5" t="inlineStr">
        <is>
          <t>u</t>
        </is>
      </c>
      <c r="D451" s="136" t="n">
        <v>1</v>
      </c>
      <c r="E451" s="137" t="n">
        <v>1</v>
      </c>
      <c r="F451" s="51" t="n">
        <v>112.23</v>
      </c>
      <c r="G451" s="51" t="n">
        <v>112.23</v>
      </c>
      <c r="H451" s="138" t="n">
        <v>1</v>
      </c>
      <c r="I451" s="53" t="n">
        <v>834.59</v>
      </c>
      <c r="J451" s="53" t="n">
        <v>834.59</v>
      </c>
      <c r="K451" s="139" t="n">
        <v>1</v>
      </c>
      <c r="L451" s="55" t="n">
        <v>834.59</v>
      </c>
      <c r="M451" s="55" t="n">
        <v>834.59</v>
      </c>
      <c r="N451" s="140" t="n">
        <v>1</v>
      </c>
      <c r="O451" s="57" t="n">
        <v>279.36</v>
      </c>
      <c r="P451" s="57" t="n">
        <v>279.36</v>
      </c>
      <c r="Q451" s="141" t="n">
        <v>1</v>
      </c>
      <c r="R451" s="59" t="n">
        <v>242.92</v>
      </c>
      <c r="S451" s="59" t="n">
        <v>242.92</v>
      </c>
      <c r="T451" s="142" t="n">
        <v>1</v>
      </c>
      <c r="U451" s="61" t="n">
        <v>242.92</v>
      </c>
      <c r="V451" s="61" t="n">
        <v>242.92</v>
      </c>
      <c r="W451" s="143" t="n">
        <v>1</v>
      </c>
      <c r="X451" s="63" t="n">
        <v>217.5</v>
      </c>
      <c r="Y451" s="63" t="n">
        <v>217.5</v>
      </c>
      <c r="Z451" s="144" t="n">
        <v>1</v>
      </c>
      <c r="AA451" s="65" t="n">
        <v>217.5</v>
      </c>
      <c r="AB451" s="65" t="n">
        <v>217.5</v>
      </c>
      <c r="AC451" s="137" t="n">
        <v>1</v>
      </c>
      <c r="AD451" s="51" t="n">
        <v>780.35</v>
      </c>
      <c r="AE451" s="51" t="n">
        <v>780.35</v>
      </c>
    </row>
    <row r="452">
      <c r="A452" s="5" t="inlineStr">
        <is>
          <t>2.23</t>
        </is>
      </c>
      <c r="B452" s="45" t="inlineStr">
        <is>
          <t>Prise de courant</t>
        </is>
      </c>
      <c r="C452" s="5" t="inlineStr">
        <is>
          <t>u</t>
        </is>
      </c>
      <c r="D452" s="136" t="n">
        <v>1</v>
      </c>
      <c r="E452" s="137" t="n">
        <v>1</v>
      </c>
      <c r="F452" s="51" t="n">
        <v>46.98</v>
      </c>
      <c r="G452" s="51" t="n">
        <v>46.98</v>
      </c>
      <c r="H452" s="138" t="n">
        <v>1</v>
      </c>
      <c r="I452" s="53" t="n">
        <v>64.91</v>
      </c>
      <c r="J452" s="53" t="n">
        <v>64.91</v>
      </c>
      <c r="K452" s="139" t="n">
        <v>1</v>
      </c>
      <c r="L452" s="55" t="n">
        <v>64.91</v>
      </c>
      <c r="M452" s="55" t="n">
        <v>64.91</v>
      </c>
      <c r="N452" s="140" t="n">
        <v>1</v>
      </c>
      <c r="O452" s="57" t="n">
        <v>8.529999999999999</v>
      </c>
      <c r="P452" s="57" t="n">
        <v>8.529999999999999</v>
      </c>
      <c r="Q452" s="141" t="n">
        <v>1</v>
      </c>
      <c r="R452" s="59" t="n">
        <v>7.42</v>
      </c>
      <c r="S452" s="59" t="n">
        <v>7.42</v>
      </c>
      <c r="T452" s="142" t="n">
        <v>1</v>
      </c>
      <c r="U452" s="61" t="n">
        <v>7.42</v>
      </c>
      <c r="V452" s="61" t="n">
        <v>7.42</v>
      </c>
      <c r="W452" s="143" t="n">
        <v>1</v>
      </c>
      <c r="X452" s="63" t="n">
        <v>61.77</v>
      </c>
      <c r="Y452" s="63" t="n">
        <v>61.77</v>
      </c>
      <c r="Z452" s="144" t="n">
        <v>1</v>
      </c>
      <c r="AA452" s="65" t="n">
        <v>61.77</v>
      </c>
      <c r="AB452" s="65" t="n">
        <v>61.77</v>
      </c>
      <c r="AC452" s="137" t="n">
        <v>1</v>
      </c>
      <c r="AD452" s="51" t="n">
        <v>60.73</v>
      </c>
      <c r="AE452" s="51" t="n">
        <v>60.73</v>
      </c>
    </row>
    <row r="453">
      <c r="A453" s="5" t="inlineStr">
        <is>
          <t>2.24</t>
        </is>
      </c>
      <c r="B453" s="45" t="inlineStr">
        <is>
          <t>Relais Alarme Intrusion vers coffret CTN</t>
        </is>
      </c>
      <c r="C453" s="5" t="inlineStr">
        <is>
          <t>u</t>
        </is>
      </c>
      <c r="D453" s="136" t="n">
        <v>1</v>
      </c>
      <c r="E453" s="137" t="n">
        <v>1</v>
      </c>
      <c r="F453" s="51" t="n">
        <v>46.98</v>
      </c>
      <c r="G453" s="51" t="n">
        <v>46.98</v>
      </c>
      <c r="H453" s="138" t="n">
        <v>1</v>
      </c>
      <c r="I453" s="53" t="n">
        <v>704.79</v>
      </c>
      <c r="J453" s="53" t="n">
        <v>704.79</v>
      </c>
      <c r="K453" s="139" t="n">
        <v>1</v>
      </c>
      <c r="L453" s="55" t="n">
        <v>704.79</v>
      </c>
      <c r="M453" s="55" t="n">
        <v>704.79</v>
      </c>
      <c r="N453" s="140" t="n">
        <v>1</v>
      </c>
      <c r="O453" s="57" t="n">
        <v>13.76</v>
      </c>
      <c r="P453" s="57" t="n">
        <v>13.76</v>
      </c>
      <c r="Q453" s="141" t="n">
        <v>1</v>
      </c>
      <c r="R453" s="59" t="n">
        <v>11.96</v>
      </c>
      <c r="S453" s="59" t="n">
        <v>11.96</v>
      </c>
      <c r="T453" s="142" t="n">
        <v>1</v>
      </c>
      <c r="U453" s="61" t="n">
        <v>11.96</v>
      </c>
      <c r="V453" s="61" t="n">
        <v>11.96</v>
      </c>
      <c r="W453" s="143" t="n">
        <v>1</v>
      </c>
      <c r="X453" s="63" t="n">
        <v>180.96</v>
      </c>
      <c r="Y453" s="63" t="n">
        <v>180.96</v>
      </c>
      <c r="Z453" s="144" t="n">
        <v>1</v>
      </c>
      <c r="AA453" s="65" t="n">
        <v>180.96</v>
      </c>
      <c r="AB453" s="65" t="n">
        <v>180.96</v>
      </c>
      <c r="AC453" s="137" t="n">
        <v>1</v>
      </c>
      <c r="AD453" s="51" t="n">
        <v>658.98</v>
      </c>
      <c r="AE453" s="51" t="n">
        <v>658.98</v>
      </c>
    </row>
    <row r="454">
      <c r="A454" s="5" t="inlineStr">
        <is>
          <t>2.25</t>
        </is>
      </c>
      <c r="B454" s="45" t="inlineStr">
        <is>
          <t>Ventilateurs partie basse et haute</t>
        </is>
      </c>
      <c r="C454" s="5" t="inlineStr">
        <is>
          <t>u</t>
        </is>
      </c>
      <c r="D454" s="136" t="n">
        <v>1</v>
      </c>
      <c r="E454" s="137" t="n">
        <v>1</v>
      </c>
      <c r="F454" s="51" t="n">
        <v>184.44</v>
      </c>
      <c r="G454" s="51" t="n">
        <v>184.44</v>
      </c>
      <c r="H454" s="138" t="n">
        <v>1</v>
      </c>
      <c r="I454" s="53" t="n">
        <v>1057.05</v>
      </c>
      <c r="J454" s="53" t="n">
        <v>1057.05</v>
      </c>
      <c r="K454" s="139" t="n">
        <v>1</v>
      </c>
      <c r="L454" s="55" t="n">
        <v>1057.05</v>
      </c>
      <c r="M454" s="55" t="n">
        <v>1057.05</v>
      </c>
      <c r="N454" s="140" t="n">
        <v>1</v>
      </c>
      <c r="O454" s="57" t="n">
        <v>245.29</v>
      </c>
      <c r="P454" s="57" t="n">
        <v>245.29</v>
      </c>
      <c r="Q454" s="141" t="n">
        <v>1</v>
      </c>
      <c r="R454" s="59" t="n">
        <v>213.29</v>
      </c>
      <c r="S454" s="59" t="n">
        <v>213.29</v>
      </c>
      <c r="T454" s="142" t="n">
        <v>1</v>
      </c>
      <c r="U454" s="61" t="n">
        <v>213.29</v>
      </c>
      <c r="V454" s="61" t="n">
        <v>213.29</v>
      </c>
      <c r="W454" s="143" t="n">
        <v>1</v>
      </c>
      <c r="X454" s="63" t="n">
        <v>488.94</v>
      </c>
      <c r="Y454" s="63" t="n">
        <v>488.94</v>
      </c>
      <c r="Z454" s="144" t="n">
        <v>1</v>
      </c>
      <c r="AA454" s="65" t="n">
        <v>488.94</v>
      </c>
      <c r="AB454" s="65" t="n">
        <v>488.94</v>
      </c>
      <c r="AC454" s="137" t="n">
        <v>1</v>
      </c>
      <c r="AD454" s="51" t="n">
        <v>988.45</v>
      </c>
      <c r="AE454" s="51" t="n">
        <v>988.45</v>
      </c>
    </row>
    <row r="455">
      <c r="A455" s="5" t="inlineStr">
        <is>
          <t>2.26</t>
        </is>
      </c>
      <c r="B455" s="45" t="inlineStr">
        <is>
          <t>Départ Reserve câblée 16A</t>
        </is>
      </c>
      <c r="C455" s="5" t="inlineStr">
        <is>
          <t>u</t>
        </is>
      </c>
      <c r="D455" s="136" t="n">
        <v>3</v>
      </c>
      <c r="E455" s="137" t="n">
        <v>3</v>
      </c>
      <c r="F455" s="51" t="n">
        <v>93.95999999999999</v>
      </c>
      <c r="G455" s="51" t="n">
        <v>281.88</v>
      </c>
      <c r="H455" s="138" t="n">
        <v>3</v>
      </c>
      <c r="I455" s="53" t="n">
        <v>593.51</v>
      </c>
      <c r="J455" s="53" t="n">
        <v>1780.53</v>
      </c>
      <c r="K455" s="139" t="n">
        <v>3</v>
      </c>
      <c r="L455" s="55" t="n">
        <v>593.51</v>
      </c>
      <c r="M455" s="55" t="n">
        <v>1780.53</v>
      </c>
      <c r="N455" s="140" t="n">
        <v>3</v>
      </c>
      <c r="O455" s="57" t="n">
        <v>80.51000000000001</v>
      </c>
      <c r="P455" s="57" t="n">
        <v>241.53</v>
      </c>
      <c r="Q455" s="141" t="n">
        <v>3</v>
      </c>
      <c r="R455" s="59" t="n">
        <v>70</v>
      </c>
      <c r="S455" s="59" t="n">
        <v>210</v>
      </c>
      <c r="T455" s="142" t="n">
        <v>3</v>
      </c>
      <c r="U455" s="61" t="n">
        <v>70</v>
      </c>
      <c r="V455" s="61" t="n">
        <v>210</v>
      </c>
      <c r="W455" s="143" t="n">
        <v>3</v>
      </c>
      <c r="X455" s="63" t="n">
        <v>230.55</v>
      </c>
      <c r="Y455" s="63" t="n">
        <v>691.65</v>
      </c>
      <c r="Z455" s="144" t="n">
        <v>3</v>
      </c>
      <c r="AA455" s="65" t="n">
        <v>230.55</v>
      </c>
      <c r="AB455" s="65" t="n">
        <v>691.65</v>
      </c>
      <c r="AC455" s="137" t="n">
        <v>3</v>
      </c>
      <c r="AD455" s="51" t="n">
        <v>554.9299999999999</v>
      </c>
      <c r="AE455" s="51" t="n">
        <v>1664.79</v>
      </c>
    </row>
    <row r="456" ht="30" customHeight="1" s="116">
      <c r="A456" s="5" t="inlineStr">
        <is>
          <t>2.27</t>
        </is>
      </c>
      <c r="B456" s="45" t="inlineStr">
        <is>
          <t>La fourniture et la pose d'un socle commun dimensionné pour recevoir l'armoire.</t>
        </is>
      </c>
      <c r="C456" s="5" t="inlineStr">
        <is>
          <t>u</t>
        </is>
      </c>
      <c r="D456" s="136" t="n">
        <v>1</v>
      </c>
      <c r="E456" s="137" t="n">
        <v>1</v>
      </c>
      <c r="F456" s="51" t="n">
        <v>361.05</v>
      </c>
      <c r="G456" s="51" t="n">
        <v>361.05</v>
      </c>
      <c r="H456" s="138" t="n">
        <v>1</v>
      </c>
      <c r="I456" s="53" t="n">
        <v>1075.32</v>
      </c>
      <c r="J456" s="53" t="n">
        <v>1075.32</v>
      </c>
      <c r="K456" s="139" t="n">
        <v>1</v>
      </c>
      <c r="L456" s="55" t="n">
        <v>1075.32</v>
      </c>
      <c r="M456" s="55" t="n">
        <v>1075.32</v>
      </c>
      <c r="N456" s="140" t="n">
        <v>1</v>
      </c>
      <c r="O456" s="57" t="n">
        <v>1050.29</v>
      </c>
      <c r="P456" s="57" t="n">
        <v>1050.29</v>
      </c>
      <c r="Q456" s="141" t="n">
        <v>1</v>
      </c>
      <c r="R456" s="59" t="n">
        <v>913.29</v>
      </c>
      <c r="S456" s="59" t="n">
        <v>913.29</v>
      </c>
      <c r="T456" s="142" t="n">
        <v>1</v>
      </c>
      <c r="U456" s="61" t="n">
        <v>913.29</v>
      </c>
      <c r="V456" s="61" t="n">
        <v>913.29</v>
      </c>
      <c r="W456" s="143" t="n">
        <v>1</v>
      </c>
      <c r="X456" s="63" t="n">
        <v>438.48</v>
      </c>
      <c r="Y456" s="63" t="n">
        <v>438.48</v>
      </c>
      <c r="Z456" s="144" t="n">
        <v>1</v>
      </c>
      <c r="AA456" s="65" t="n">
        <v>438.48</v>
      </c>
      <c r="AB456" s="65" t="n">
        <v>438.48</v>
      </c>
      <c r="AC456" s="137" t="n">
        <v>1</v>
      </c>
      <c r="AD456" s="51" t="n">
        <v>1005.81</v>
      </c>
      <c r="AE456" s="51" t="n">
        <v>1005.81</v>
      </c>
    </row>
    <row r="457" ht="30" customHeight="1" s="116">
      <c r="A457" s="5" t="inlineStr">
        <is>
          <t>2.28</t>
        </is>
      </c>
      <c r="B457" s="45" t="inlineStr">
        <is>
          <t>Repérage des équipements par plaque gravée (câbles, armoires, Disjoncteur, etc,,,)</t>
        </is>
      </c>
      <c r="C457" s="5" t="inlineStr">
        <is>
          <t>ens</t>
        </is>
      </c>
      <c r="D457" s="136" t="n">
        <v>1</v>
      </c>
      <c r="E457" s="137" t="n">
        <v>1</v>
      </c>
      <c r="F457" s="51" t="n">
        <v>321.03</v>
      </c>
      <c r="G457" s="51" t="n">
        <v>321.03</v>
      </c>
      <c r="H457" s="138" t="n">
        <v>1</v>
      </c>
      <c r="I457" s="53" t="n">
        <v>509.99</v>
      </c>
      <c r="J457" s="53" t="n">
        <v>509.99</v>
      </c>
      <c r="K457" s="139" t="n">
        <v>1</v>
      </c>
      <c r="L457" s="55" t="n">
        <v>509.99</v>
      </c>
      <c r="M457" s="55" t="n">
        <v>509.99</v>
      </c>
      <c r="N457" s="140" t="n">
        <v>1</v>
      </c>
      <c r="O457" s="57" t="n">
        <v>269.97</v>
      </c>
      <c r="P457" s="57" t="n">
        <v>269.97</v>
      </c>
      <c r="Q457" s="141" t="n">
        <v>1</v>
      </c>
      <c r="R457" s="59" t="n">
        <v>234.75</v>
      </c>
      <c r="S457" s="59" t="n">
        <v>234.75</v>
      </c>
      <c r="T457" s="142" t="n">
        <v>1</v>
      </c>
      <c r="U457" s="61" t="n">
        <v>234.75</v>
      </c>
      <c r="V457" s="61" t="n">
        <v>234.75</v>
      </c>
      <c r="W457" s="143" t="n">
        <v>1</v>
      </c>
      <c r="X457" s="63" t="n">
        <v>5152.14</v>
      </c>
      <c r="Y457" s="63" t="n">
        <v>5152.14</v>
      </c>
      <c r="Z457" s="144" t="n">
        <v>1</v>
      </c>
      <c r="AA457" s="65" t="n">
        <v>5152.14</v>
      </c>
      <c r="AB457" s="65" t="n">
        <v>5152.14</v>
      </c>
      <c r="AC457" s="137" t="n">
        <v>1</v>
      </c>
      <c r="AD457" s="51" t="n">
        <v>476.89</v>
      </c>
      <c r="AE457" s="51" t="n">
        <v>476.89</v>
      </c>
    </row>
    <row r="458" ht="30" customHeight="1" s="116">
      <c r="A458" s="5" t="inlineStr">
        <is>
          <t>2.29</t>
        </is>
      </c>
      <c r="B458" s="45" t="inlineStr">
        <is>
          <t>Câble d'alimentation des équipements (barrières, portiques, portail…)</t>
        </is>
      </c>
      <c r="C458" s="5" t="inlineStr">
        <is>
          <t>ml</t>
        </is>
      </c>
      <c r="D458" s="136" t="n">
        <v>747</v>
      </c>
      <c r="E458" s="137" t="n">
        <v>747</v>
      </c>
      <c r="F458" s="51" t="n">
        <v>13.77</v>
      </c>
      <c r="G458" s="51" t="n">
        <v>10286.19</v>
      </c>
      <c r="H458" s="138" t="n">
        <v>747</v>
      </c>
      <c r="I458" s="53" t="n">
        <v>7.01</v>
      </c>
      <c r="J458" s="53" t="n">
        <v>5236.47</v>
      </c>
      <c r="K458" s="139" t="n">
        <v>747</v>
      </c>
      <c r="L458" s="55" t="n">
        <v>7.01</v>
      </c>
      <c r="M458" s="55" t="n">
        <v>5236.47</v>
      </c>
      <c r="N458" s="140" t="n">
        <v>747</v>
      </c>
      <c r="O458" s="57" t="n">
        <v>3.81</v>
      </c>
      <c r="P458" s="57" t="n">
        <v>2846.07</v>
      </c>
      <c r="Q458" s="141" t="n">
        <v>747</v>
      </c>
      <c r="R458" s="59" t="n">
        <v>3.31</v>
      </c>
      <c r="S458" s="59" t="n">
        <v>2472.57</v>
      </c>
      <c r="T458" s="142" t="n">
        <v>747</v>
      </c>
      <c r="U458" s="61" t="n">
        <v>3.31</v>
      </c>
      <c r="V458" s="61" t="n">
        <v>2472.57</v>
      </c>
      <c r="W458" s="143" t="n">
        <v>747</v>
      </c>
      <c r="X458" s="63" t="n">
        <v>10.74</v>
      </c>
      <c r="Y458" s="63" t="n">
        <v>8022.78</v>
      </c>
      <c r="Z458" s="144" t="n">
        <v>747</v>
      </c>
      <c r="AA458" s="65" t="n">
        <v>10.74</v>
      </c>
      <c r="AB458" s="65" t="n">
        <v>8022.78</v>
      </c>
      <c r="AC458" s="137" t="n">
        <v>747</v>
      </c>
      <c r="AD458" s="51" t="n">
        <v>6.58</v>
      </c>
      <c r="AE458" s="51" t="n">
        <v>4915.26</v>
      </c>
    </row>
    <row r="459" ht="30" customHeight="1" s="116">
      <c r="A459" s="5" t="inlineStr">
        <is>
          <t>2.30</t>
        </is>
      </c>
      <c r="B459" s="45" t="inlineStr">
        <is>
          <t>Câble d'alimentation des équipements (barrières,…) Lin2aire principal</t>
        </is>
      </c>
      <c r="C459" s="5" t="inlineStr">
        <is>
          <t>ml</t>
        </is>
      </c>
      <c r="D459" s="136" t="n">
        <v>518</v>
      </c>
      <c r="E459" s="137" t="n">
        <v>518</v>
      </c>
      <c r="F459" s="51" t="n">
        <v>6.81</v>
      </c>
      <c r="G459" s="51" t="n">
        <v>3527.58</v>
      </c>
      <c r="H459" s="138" t="n">
        <v>518</v>
      </c>
      <c r="I459" s="53" t="n">
        <v>9.32</v>
      </c>
      <c r="J459" s="53" t="n">
        <v>4827.76</v>
      </c>
      <c r="K459" s="139" t="n">
        <v>518</v>
      </c>
      <c r="L459" s="55" t="n">
        <v>9.32</v>
      </c>
      <c r="M459" s="55" t="n">
        <v>4827.76</v>
      </c>
      <c r="N459" s="140" t="n">
        <v>518</v>
      </c>
      <c r="O459" s="57" t="n">
        <v>3.91</v>
      </c>
      <c r="P459" s="57" t="n">
        <v>2025.38</v>
      </c>
      <c r="Q459" s="141" t="n">
        <v>518</v>
      </c>
      <c r="R459" s="59" t="n">
        <v>3.4</v>
      </c>
      <c r="S459" s="59" t="n">
        <v>1761.2</v>
      </c>
      <c r="T459" s="142" t="n">
        <v>518</v>
      </c>
      <c r="U459" s="61" t="n">
        <v>3.4</v>
      </c>
      <c r="V459" s="61" t="n">
        <v>1761.2</v>
      </c>
      <c r="W459" s="143" t="n">
        <v>518</v>
      </c>
      <c r="X459" s="63" t="n">
        <v>10.74</v>
      </c>
      <c r="Y459" s="63" t="n">
        <v>5563.32</v>
      </c>
      <c r="Z459" s="144" t="n">
        <v>518</v>
      </c>
      <c r="AA459" s="65" t="n">
        <v>10.74</v>
      </c>
      <c r="AB459" s="65" t="n">
        <v>5563.32</v>
      </c>
      <c r="AC459" s="137" t="n">
        <v>518</v>
      </c>
      <c r="AD459" s="51" t="n">
        <v>8.74</v>
      </c>
      <c r="AE459" s="51" t="n">
        <v>4527.32</v>
      </c>
    </row>
    <row r="460">
      <c r="A460" s="5" t="n"/>
      <c r="B460" s="45" t="n"/>
      <c r="C460" s="5" t="n"/>
      <c r="D460" s="5" t="n"/>
      <c r="E460" s="5" t="n"/>
      <c r="F460" s="5" t="n"/>
      <c r="G460" s="5" t="n"/>
      <c r="H460" s="5" t="n"/>
      <c r="I460" s="5" t="n"/>
      <c r="J460" s="5" t="n"/>
      <c r="K460" s="5" t="n"/>
      <c r="L460" s="5" t="n"/>
      <c r="M460" s="5" t="n"/>
      <c r="N460" s="5" t="n"/>
      <c r="O460" s="5" t="n"/>
      <c r="P460" s="5" t="n"/>
      <c r="Q460" s="5" t="n"/>
      <c r="R460" s="5" t="n"/>
      <c r="S460" s="5" t="n"/>
      <c r="T460" s="5" t="n"/>
      <c r="U460" s="5" t="n"/>
      <c r="V460" s="5" t="n"/>
      <c r="W460" s="5" t="n"/>
      <c r="X460" s="5" t="n"/>
      <c r="Y460" s="5" t="n"/>
      <c r="Z460" s="5" t="n"/>
      <c r="AA460" s="5" t="n"/>
      <c r="AB460" s="5" t="n"/>
      <c r="AC460" s="5" t="n"/>
      <c r="AD460" s="5" t="n"/>
      <c r="AE460" s="5" t="n"/>
    </row>
    <row r="461">
      <c r="A461" s="160" t="n">
        <v>3</v>
      </c>
      <c r="B461" s="67" t="inlineStr">
        <is>
          <t>ARMOIRE DE CONTRÔLE D'ACCES</t>
        </is>
      </c>
      <c r="C461" s="66" t="n"/>
      <c r="D461" s="66" t="n"/>
      <c r="E461" s="66" t="n"/>
      <c r="F461" s="66" t="n"/>
      <c r="G461" s="68">
        <f>SUM(G429:G460)</f>
        <v/>
      </c>
      <c r="H461" s="66" t="n"/>
      <c r="I461" s="66" t="n"/>
      <c r="J461" s="68">
        <f>SUM(J429:J460)</f>
        <v/>
      </c>
      <c r="K461" s="66" t="n"/>
      <c r="L461" s="66" t="n"/>
      <c r="M461" s="68">
        <f>SUM(M429:M460)</f>
        <v/>
      </c>
      <c r="N461" s="66" t="n"/>
      <c r="O461" s="66" t="n"/>
      <c r="P461" s="68">
        <f>SUM(P429:P460)</f>
        <v/>
      </c>
      <c r="Q461" s="66" t="n"/>
      <c r="R461" s="66" t="n"/>
      <c r="S461" s="68">
        <f>SUM(S429:S460)</f>
        <v/>
      </c>
      <c r="T461" s="66" t="n"/>
      <c r="U461" s="66" t="n"/>
      <c r="V461" s="68">
        <f>SUM(V429:V460)</f>
        <v/>
      </c>
      <c r="W461" s="66" t="n"/>
      <c r="X461" s="66" t="n"/>
      <c r="Y461" s="68">
        <f>SUM(Y429:Y460)</f>
        <v/>
      </c>
      <c r="Z461" s="66" t="n"/>
      <c r="AA461" s="66" t="n"/>
      <c r="AB461" s="68">
        <f>SUM(AB429:AB460)</f>
        <v/>
      </c>
      <c r="AC461" s="66" t="n"/>
      <c r="AD461" s="66" t="n"/>
      <c r="AE461" s="68">
        <f>SUM(AE429:AE460)</f>
        <v/>
      </c>
    </row>
    <row r="462">
      <c r="A462" s="5" t="inlineStr">
        <is>
          <t>3.1</t>
        </is>
      </c>
      <c r="B462" s="45" t="inlineStr">
        <is>
          <t>Coffret complet équipé de bandeau électrique CFA base vie</t>
        </is>
      </c>
      <c r="C462" s="5" t="inlineStr">
        <is>
          <t>u</t>
        </is>
      </c>
      <c r="D462" s="136" t="n">
        <v>2</v>
      </c>
      <c r="E462" s="137" t="n">
        <v>2</v>
      </c>
      <c r="F462" s="51" t="n">
        <v>2262</v>
      </c>
      <c r="G462" s="51" t="n">
        <v>4524</v>
      </c>
      <c r="H462" s="138" t="n">
        <v>2</v>
      </c>
      <c r="I462" s="53" t="n">
        <v>4544.01</v>
      </c>
      <c r="J462" s="53" t="n">
        <v>9088.02</v>
      </c>
      <c r="K462" s="139" t="n">
        <v>2</v>
      </c>
      <c r="L462" s="55" t="n">
        <v>4544.01</v>
      </c>
      <c r="M462" s="55" t="n">
        <v>9088.02</v>
      </c>
      <c r="N462" s="140" t="n">
        <v>2</v>
      </c>
      <c r="O462" s="57" t="n">
        <v>7126.14</v>
      </c>
      <c r="P462" s="57" t="n">
        <v>14252.28</v>
      </c>
      <c r="Q462" s="141" t="n">
        <v>2</v>
      </c>
      <c r="R462" s="59" t="n">
        <v>6196.64</v>
      </c>
      <c r="S462" s="59" t="n">
        <v>12393.28</v>
      </c>
      <c r="T462" s="142" t="n">
        <v>2</v>
      </c>
      <c r="U462" s="61" t="n">
        <v>6196.64</v>
      </c>
      <c r="V462" s="61" t="n">
        <v>12393.28</v>
      </c>
      <c r="W462" s="143" t="n">
        <v>2</v>
      </c>
      <c r="X462" s="63" t="n">
        <v>2421.21</v>
      </c>
      <c r="Y462" s="63" t="n">
        <v>4842.42</v>
      </c>
      <c r="Z462" s="144" t="n">
        <v>2</v>
      </c>
      <c r="AA462" s="65" t="n">
        <v>2421.21</v>
      </c>
      <c r="AB462" s="65" t="n">
        <v>4842.42</v>
      </c>
      <c r="AC462" s="137" t="n">
        <v>2</v>
      </c>
      <c r="AD462" s="51" t="n">
        <v>4248.51</v>
      </c>
      <c r="AE462" s="51" t="n">
        <v>8497.02</v>
      </c>
    </row>
    <row r="463" ht="30" customHeight="1" s="116">
      <c r="A463" s="5" t="inlineStr">
        <is>
          <t>3.2</t>
        </is>
      </c>
      <c r="B463" s="45" t="inlineStr">
        <is>
          <t>Coffret complet équipé de bandeau électrique CFA Linéaire principal</t>
        </is>
      </c>
      <c r="C463" s="5" t="inlineStr">
        <is>
          <t>u</t>
        </is>
      </c>
      <c r="D463" s="136" t="n">
        <v>1</v>
      </c>
      <c r="E463" s="137" t="n">
        <v>1</v>
      </c>
      <c r="F463" s="51" t="n">
        <v>2262</v>
      </c>
      <c r="G463" s="51" t="n">
        <v>2262</v>
      </c>
      <c r="H463" s="138" t="n">
        <v>1</v>
      </c>
      <c r="I463" s="53" t="n">
        <v>3431.28</v>
      </c>
      <c r="J463" s="53" t="n">
        <v>3431.28</v>
      </c>
      <c r="K463" s="139" t="n">
        <v>1</v>
      </c>
      <c r="L463" s="55" t="n">
        <v>3431.28</v>
      </c>
      <c r="M463" s="55" t="n">
        <v>3431.28</v>
      </c>
      <c r="N463" s="140" t="n">
        <v>1</v>
      </c>
      <c r="O463" s="57" t="n">
        <v>7126.14</v>
      </c>
      <c r="P463" s="57" t="n">
        <v>7126.14</v>
      </c>
      <c r="Q463" s="141" t="n">
        <v>1</v>
      </c>
      <c r="R463" s="59" t="n">
        <v>6196.64</v>
      </c>
      <c r="S463" s="59" t="n">
        <v>6196.64</v>
      </c>
      <c r="T463" s="142" t="n">
        <v>1</v>
      </c>
      <c r="U463" s="61" t="n">
        <v>6196.64</v>
      </c>
      <c r="V463" s="61" t="n">
        <v>6196.64</v>
      </c>
      <c r="W463" s="143" t="n">
        <v>1</v>
      </c>
      <c r="X463" s="63" t="n">
        <v>3005.85</v>
      </c>
      <c r="Y463" s="63" t="n">
        <v>3005.85</v>
      </c>
      <c r="Z463" s="144" t="n">
        <v>1</v>
      </c>
      <c r="AA463" s="65" t="n">
        <v>3005.85</v>
      </c>
      <c r="AB463" s="65" t="n">
        <v>3005.85</v>
      </c>
      <c r="AC463" s="137" t="n">
        <v>1</v>
      </c>
      <c r="AD463" s="51" t="n">
        <v>3208.08</v>
      </c>
      <c r="AE463" s="51" t="n">
        <v>3208.08</v>
      </c>
    </row>
    <row r="464">
      <c r="A464" s="5" t="inlineStr">
        <is>
          <t>3.3</t>
        </is>
      </c>
      <c r="B464" s="45" t="inlineStr">
        <is>
          <t xml:space="preserve">Carte UTL </t>
        </is>
      </c>
      <c r="C464" s="5" t="inlineStr">
        <is>
          <t>u</t>
        </is>
      </c>
      <c r="D464" s="136" t="n">
        <v>1</v>
      </c>
      <c r="E464" s="137" t="n">
        <v>1</v>
      </c>
      <c r="F464" s="51" t="n">
        <v>1914</v>
      </c>
      <c r="G464" s="51" t="n">
        <v>1914</v>
      </c>
      <c r="H464" s="138" t="n">
        <v>1</v>
      </c>
      <c r="I464" s="53" t="n">
        <v>7900.47</v>
      </c>
      <c r="J464" s="53" t="n">
        <v>7900.47</v>
      </c>
      <c r="K464" s="139" t="n">
        <v>1</v>
      </c>
      <c r="L464" s="55" t="n">
        <v>7900.47</v>
      </c>
      <c r="M464" s="55" t="n">
        <v>7900.47</v>
      </c>
      <c r="N464" s="140" t="n">
        <v>1</v>
      </c>
      <c r="O464" s="57" t="n">
        <v>2287.93</v>
      </c>
      <c r="P464" s="57" t="n">
        <v>2287.93</v>
      </c>
      <c r="Q464" s="141" t="n">
        <v>1</v>
      </c>
      <c r="R464" s="59" t="n">
        <v>1989.51</v>
      </c>
      <c r="S464" s="59" t="n">
        <v>1989.51</v>
      </c>
      <c r="T464" s="142" t="n">
        <v>1</v>
      </c>
      <c r="U464" s="61" t="n">
        <v>1989.51</v>
      </c>
      <c r="V464" s="61" t="n">
        <v>1989.51</v>
      </c>
      <c r="W464" s="143" t="n">
        <v>1</v>
      </c>
      <c r="X464" s="63" t="n">
        <v>369.75</v>
      </c>
      <c r="Y464" s="63" t="n">
        <v>369.75</v>
      </c>
      <c r="Z464" s="144" t="n">
        <v>1</v>
      </c>
      <c r="AA464" s="65" t="n">
        <v>369.75</v>
      </c>
      <c r="AB464" s="65" t="n">
        <v>369.75</v>
      </c>
      <c r="AC464" s="137" t="n">
        <v>1</v>
      </c>
      <c r="AD464" s="51" t="n">
        <v>7387.21</v>
      </c>
      <c r="AE464" s="51" t="n">
        <v>7387.21</v>
      </c>
    </row>
    <row r="465">
      <c r="A465" s="5" t="inlineStr">
        <is>
          <t>3.4</t>
        </is>
      </c>
      <c r="B465" s="45" t="inlineStr">
        <is>
          <t>Carte MCA</t>
        </is>
      </c>
      <c r="C465" s="5" t="inlineStr">
        <is>
          <t>u</t>
        </is>
      </c>
      <c r="D465" s="136" t="n">
        <v>6</v>
      </c>
      <c r="E465" s="137" t="n">
        <v>6</v>
      </c>
      <c r="F465" s="51" t="n">
        <v>600.3</v>
      </c>
      <c r="G465" s="51" t="n">
        <v>3601.8</v>
      </c>
      <c r="H465" s="138" t="n">
        <v>6</v>
      </c>
      <c r="I465" s="53" t="n">
        <v>649.11</v>
      </c>
      <c r="J465" s="53" t="n">
        <v>3894.66</v>
      </c>
      <c r="K465" s="139" t="n">
        <v>6</v>
      </c>
      <c r="L465" s="55" t="n">
        <v>649.11</v>
      </c>
      <c r="M465" s="55" t="n">
        <v>3894.66</v>
      </c>
      <c r="N465" s="140" t="n">
        <v>6</v>
      </c>
      <c r="O465" s="57" t="n">
        <v>695.16</v>
      </c>
      <c r="P465" s="57" t="n">
        <v>4170.96</v>
      </c>
      <c r="Q465" s="141" t="n">
        <v>6</v>
      </c>
      <c r="R465" s="59" t="n">
        <v>604.48</v>
      </c>
      <c r="S465" s="59" t="n">
        <v>3626.88</v>
      </c>
      <c r="T465" s="142" t="n">
        <v>6</v>
      </c>
      <c r="U465" s="61" t="n">
        <v>604.48</v>
      </c>
      <c r="V465" s="61" t="n">
        <v>3626.88</v>
      </c>
      <c r="W465" s="143" t="n">
        <v>6</v>
      </c>
      <c r="X465" s="63" t="n">
        <v>356.7</v>
      </c>
      <c r="Y465" s="63" t="n">
        <v>2140.2</v>
      </c>
      <c r="Z465" s="144" t="n">
        <v>6</v>
      </c>
      <c r="AA465" s="65" t="n">
        <v>356.7</v>
      </c>
      <c r="AB465" s="65" t="n">
        <v>2140.2</v>
      </c>
      <c r="AC465" s="137" t="n">
        <v>6</v>
      </c>
      <c r="AD465" s="51" t="n">
        <v>606.96</v>
      </c>
      <c r="AE465" s="51" t="n">
        <v>3641.76</v>
      </c>
    </row>
    <row r="466">
      <c r="A466" s="5" t="inlineStr">
        <is>
          <t>3.5</t>
        </is>
      </c>
      <c r="B466" s="45" t="inlineStr">
        <is>
          <t>carte MES</t>
        </is>
      </c>
      <c r="C466" s="5" t="inlineStr">
        <is>
          <t>u</t>
        </is>
      </c>
      <c r="D466" s="136" t="n">
        <v>3</v>
      </c>
      <c r="E466" s="137" t="n">
        <v>3</v>
      </c>
      <c r="F466" s="51" t="n">
        <v>565.5</v>
      </c>
      <c r="G466" s="51" t="n">
        <v>1696.5</v>
      </c>
      <c r="H466" s="138" t="n">
        <v>3</v>
      </c>
      <c r="I466" s="53" t="n">
        <v>881.3099999999999</v>
      </c>
      <c r="J466" s="53" t="n">
        <v>2643.93</v>
      </c>
      <c r="K466" s="139" t="n">
        <v>3</v>
      </c>
      <c r="L466" s="55" t="n">
        <v>881.3099999999999</v>
      </c>
      <c r="M466" s="55" t="n">
        <v>2643.93</v>
      </c>
      <c r="N466" s="140" t="n">
        <v>3</v>
      </c>
      <c r="O466" s="57" t="n">
        <v>661.41</v>
      </c>
      <c r="P466" s="57" t="n">
        <v>1984.23</v>
      </c>
      <c r="Q466" s="141" t="n">
        <v>3</v>
      </c>
      <c r="R466" s="59" t="n">
        <v>575.14</v>
      </c>
      <c r="S466" s="59" t="n">
        <v>1725.42</v>
      </c>
      <c r="T466" s="142" t="n">
        <v>3</v>
      </c>
      <c r="U466" s="61" t="n">
        <v>575.14</v>
      </c>
      <c r="V466" s="61" t="n">
        <v>1725.42</v>
      </c>
      <c r="W466" s="143" t="n">
        <v>3</v>
      </c>
      <c r="X466" s="63" t="n">
        <v>566.37</v>
      </c>
      <c r="Y466" s="63" t="n">
        <v>1699.11</v>
      </c>
      <c r="Z466" s="144" t="n">
        <v>3</v>
      </c>
      <c r="AA466" s="65" t="n">
        <v>566.37</v>
      </c>
      <c r="AB466" s="65" t="n">
        <v>1699.11</v>
      </c>
      <c r="AC466" s="137" t="n">
        <v>3</v>
      </c>
      <c r="AD466" s="51" t="n">
        <v>823.72</v>
      </c>
      <c r="AE466" s="51" t="n">
        <v>2471.16</v>
      </c>
    </row>
    <row r="467">
      <c r="A467" s="5" t="inlineStr">
        <is>
          <t>3.6</t>
        </is>
      </c>
      <c r="B467" s="45" t="inlineStr">
        <is>
          <t>Alimentation AES 12VC</t>
        </is>
      </c>
      <c r="C467" s="5" t="inlineStr">
        <is>
          <t>u</t>
        </is>
      </c>
      <c r="D467" s="136" t="n">
        <v>4</v>
      </c>
      <c r="E467" s="137" t="n">
        <v>4</v>
      </c>
      <c r="F467" s="51" t="n">
        <v>271.44</v>
      </c>
      <c r="G467" s="51" t="n">
        <v>1085.76</v>
      </c>
      <c r="H467" s="138" t="n">
        <v>4</v>
      </c>
      <c r="I467" s="53" t="n">
        <v>714.01</v>
      </c>
      <c r="J467" s="53" t="n">
        <v>2856.04</v>
      </c>
      <c r="K467" s="139" t="n">
        <v>4</v>
      </c>
      <c r="L467" s="55" t="n">
        <v>714.01</v>
      </c>
      <c r="M467" s="55" t="n">
        <v>2856.04</v>
      </c>
      <c r="N467" s="140" t="n">
        <v>4</v>
      </c>
      <c r="O467" s="57" t="n">
        <v>419.52</v>
      </c>
      <c r="P467" s="57" t="n">
        <v>1678.08</v>
      </c>
      <c r="Q467" s="141" t="n">
        <v>4</v>
      </c>
      <c r="R467" s="59" t="n">
        <v>364.8</v>
      </c>
      <c r="S467" s="59" t="n">
        <v>1459.2</v>
      </c>
      <c r="T467" s="142" t="n">
        <v>4</v>
      </c>
      <c r="U467" s="61" t="n">
        <v>364.8</v>
      </c>
      <c r="V467" s="61" t="n">
        <v>1459.2</v>
      </c>
      <c r="W467" s="143" t="n">
        <v>4</v>
      </c>
      <c r="X467" s="63" t="n">
        <v>621.1799999999999</v>
      </c>
      <c r="Y467" s="63" t="n">
        <v>2484.72</v>
      </c>
      <c r="Z467" s="144" t="n">
        <v>4</v>
      </c>
      <c r="AA467" s="65" t="n">
        <v>621.1799999999999</v>
      </c>
      <c r="AB467" s="65" t="n">
        <v>2484.72</v>
      </c>
      <c r="AC467" s="137" t="n">
        <v>4</v>
      </c>
      <c r="AD467" s="51" t="n">
        <v>667.64</v>
      </c>
      <c r="AE467" s="51" t="n">
        <v>2670.56</v>
      </c>
    </row>
    <row r="468">
      <c r="A468" s="5" t="inlineStr">
        <is>
          <t>3.7</t>
        </is>
      </c>
      <c r="B468" s="45" t="inlineStr">
        <is>
          <t>Alimentation AES 24VC</t>
        </is>
      </c>
      <c r="C468" s="5" t="inlineStr">
        <is>
          <t>u</t>
        </is>
      </c>
      <c r="D468" s="136" t="n">
        <v>2</v>
      </c>
      <c r="E468" s="137" t="n">
        <v>2</v>
      </c>
      <c r="F468" s="51" t="n">
        <v>315.81</v>
      </c>
      <c r="G468" s="51" t="n">
        <v>631.62</v>
      </c>
      <c r="H468" s="138" t="n">
        <v>2</v>
      </c>
      <c r="I468" s="53" t="n">
        <v>80.3</v>
      </c>
      <c r="J468" s="53" t="n">
        <v>160.6</v>
      </c>
      <c r="K468" s="139" t="n">
        <v>2</v>
      </c>
      <c r="L468" s="55" t="n">
        <v>80.3</v>
      </c>
      <c r="M468" s="55" t="n">
        <v>160.6</v>
      </c>
      <c r="N468" s="140" t="n">
        <v>2</v>
      </c>
      <c r="O468" s="57" t="n">
        <v>419.52</v>
      </c>
      <c r="P468" s="57" t="n">
        <v>839.04</v>
      </c>
      <c r="Q468" s="141" t="n">
        <v>2</v>
      </c>
      <c r="R468" s="59" t="n">
        <v>364.8</v>
      </c>
      <c r="S468" s="59" t="n">
        <v>729.6</v>
      </c>
      <c r="T468" s="142" t="n">
        <v>2</v>
      </c>
      <c r="U468" s="61" t="n">
        <v>364.8</v>
      </c>
      <c r="V468" s="61" t="n">
        <v>729.6</v>
      </c>
      <c r="W468" s="143" t="n">
        <v>2</v>
      </c>
      <c r="X468" s="63" t="n">
        <v>868.26</v>
      </c>
      <c r="Y468" s="63" t="n">
        <v>1736.52</v>
      </c>
      <c r="Z468" s="144" t="n">
        <v>2</v>
      </c>
      <c r="AA468" s="65" t="n">
        <v>868.26</v>
      </c>
      <c r="AB468" s="65" t="n">
        <v>1736.52</v>
      </c>
      <c r="AC468" s="137" t="n">
        <v>2</v>
      </c>
      <c r="AD468" s="51" t="n">
        <v>754.33</v>
      </c>
      <c r="AE468" s="51" t="n">
        <v>1508.66</v>
      </c>
    </row>
    <row r="469">
      <c r="A469" s="5" t="inlineStr">
        <is>
          <t>3.8</t>
        </is>
      </c>
      <c r="B469" s="45" t="inlineStr">
        <is>
          <t>Lecteur de badge avec clavier</t>
        </is>
      </c>
      <c r="C469" s="5" t="inlineStr">
        <is>
          <t>u</t>
        </is>
      </c>
      <c r="D469" s="136" t="n">
        <v>3</v>
      </c>
      <c r="E469" s="137" t="n">
        <v>3</v>
      </c>
      <c r="F469" s="51" t="n">
        <v>574.2</v>
      </c>
      <c r="G469" s="51" t="n">
        <v>1722.6</v>
      </c>
      <c r="H469" s="138" t="n">
        <v>3</v>
      </c>
      <c r="I469" s="53" t="n">
        <v>797.53</v>
      </c>
      <c r="J469" s="53" t="n">
        <v>2392.59</v>
      </c>
      <c r="K469" s="139" t="n">
        <v>3</v>
      </c>
      <c r="L469" s="55" t="n">
        <v>797.53</v>
      </c>
      <c r="M469" s="55" t="n">
        <v>2392.59</v>
      </c>
      <c r="N469" s="140" t="n">
        <v>3</v>
      </c>
      <c r="O469" s="57" t="n">
        <v>735.65</v>
      </c>
      <c r="P469" s="57" t="n">
        <v>2206.95</v>
      </c>
      <c r="Q469" s="141" t="n">
        <v>3</v>
      </c>
      <c r="R469" s="59" t="n">
        <v>639.6900000000001</v>
      </c>
      <c r="S469" s="59" t="n">
        <v>1919.07</v>
      </c>
      <c r="T469" s="142" t="n">
        <v>3</v>
      </c>
      <c r="U469" s="61" t="n">
        <v>639.6900000000001</v>
      </c>
      <c r="V469" s="61" t="n">
        <v>1919.07</v>
      </c>
      <c r="W469" s="143" t="n">
        <v>3</v>
      </c>
      <c r="X469" s="63" t="n">
        <v>1124.04</v>
      </c>
      <c r="Y469" s="63" t="n">
        <v>3372.12</v>
      </c>
      <c r="Z469" s="144" t="n">
        <v>3</v>
      </c>
      <c r="AA469" s="65" t="n">
        <v>1124.04</v>
      </c>
      <c r="AB469" s="65" t="n">
        <v>3372.12</v>
      </c>
      <c r="AC469" s="137" t="n">
        <v>3</v>
      </c>
      <c r="AD469" s="51" t="n">
        <v>745.6799999999999</v>
      </c>
      <c r="AE469" s="51" t="n">
        <v>2237.04</v>
      </c>
    </row>
    <row r="470">
      <c r="A470" s="5" t="inlineStr">
        <is>
          <t>3.9</t>
        </is>
      </c>
      <c r="B470" s="45" t="inlineStr">
        <is>
          <t xml:space="preserve">Interphone </t>
        </is>
      </c>
      <c r="C470" s="5" t="inlineStr">
        <is>
          <t>u</t>
        </is>
      </c>
      <c r="D470" s="136" t="n">
        <v>7</v>
      </c>
      <c r="E470" s="137" t="n">
        <v>7</v>
      </c>
      <c r="F470" s="51" t="n">
        <v>1740</v>
      </c>
      <c r="G470" s="51" t="n">
        <v>12180</v>
      </c>
      <c r="H470" s="138" t="n">
        <v>7</v>
      </c>
      <c r="I470" s="53" t="n">
        <v>2215.89</v>
      </c>
      <c r="J470" s="53" t="n">
        <v>15511.23</v>
      </c>
      <c r="K470" s="139" t="n">
        <v>7</v>
      </c>
      <c r="L470" s="55" t="n">
        <v>2215.89</v>
      </c>
      <c r="M470" s="55" t="n">
        <v>15511.23</v>
      </c>
      <c r="N470" s="140" t="n">
        <v>7</v>
      </c>
      <c r="O470" s="57" t="n">
        <v>1893.79</v>
      </c>
      <c r="P470" s="57" t="n">
        <v>13256.53</v>
      </c>
      <c r="Q470" s="141" t="n">
        <v>7</v>
      </c>
      <c r="R470" s="59" t="n">
        <v>1646.77</v>
      </c>
      <c r="S470" s="59" t="n">
        <v>11527.39</v>
      </c>
      <c r="T470" s="142" t="n">
        <v>7</v>
      </c>
      <c r="U470" s="61" t="n">
        <v>1646.77</v>
      </c>
      <c r="V470" s="61" t="n">
        <v>11527.39</v>
      </c>
      <c r="W470" s="143" t="n">
        <v>7</v>
      </c>
      <c r="X470" s="63" t="n">
        <v>1507.71</v>
      </c>
      <c r="Y470" s="63" t="n">
        <v>10553.97</v>
      </c>
      <c r="Z470" s="144" t="n">
        <v>7</v>
      </c>
      <c r="AA470" s="65" t="n">
        <v>1507.71</v>
      </c>
      <c r="AB470" s="65" t="n">
        <v>10553.97</v>
      </c>
      <c r="AC470" s="137" t="n">
        <v>7</v>
      </c>
      <c r="AD470" s="51" t="n">
        <v>2072.25</v>
      </c>
      <c r="AE470" s="51" t="n">
        <v>14505.75</v>
      </c>
    </row>
    <row r="471">
      <c r="A471" s="5" t="inlineStr">
        <is>
          <t>3.10</t>
        </is>
      </c>
      <c r="B471" s="45" t="inlineStr">
        <is>
          <t>Ventouse portillon</t>
        </is>
      </c>
      <c r="C471" s="5" t="inlineStr">
        <is>
          <t>u</t>
        </is>
      </c>
      <c r="D471" s="136" t="n">
        <v>1</v>
      </c>
      <c r="E471" s="137" t="n">
        <v>1</v>
      </c>
      <c r="F471" s="51" t="n">
        <v>487.2</v>
      </c>
      <c r="G471" s="51" t="n">
        <v>487.2</v>
      </c>
      <c r="H471" s="138" t="n">
        <v>1</v>
      </c>
      <c r="I471" s="53" t="n">
        <v>528.61</v>
      </c>
      <c r="J471" s="53" t="n">
        <v>528.61</v>
      </c>
      <c r="K471" s="139" t="n">
        <v>1</v>
      </c>
      <c r="L471" s="55" t="n">
        <v>528.61</v>
      </c>
      <c r="M471" s="55" t="n">
        <v>528.61</v>
      </c>
      <c r="N471" s="140" t="n">
        <v>1</v>
      </c>
      <c r="O471" s="57" t="n">
        <v>337.46</v>
      </c>
      <c r="P471" s="57" t="n">
        <v>337.46</v>
      </c>
      <c r="Q471" s="141" t="n">
        <v>1</v>
      </c>
      <c r="R471" s="59" t="n">
        <v>293.43</v>
      </c>
      <c r="S471" s="59" t="n">
        <v>293.43</v>
      </c>
      <c r="T471" s="142" t="n">
        <v>1</v>
      </c>
      <c r="U471" s="61" t="n">
        <v>293.43</v>
      </c>
      <c r="V471" s="61" t="n">
        <v>293.43</v>
      </c>
      <c r="W471" s="143" t="n">
        <v>1</v>
      </c>
      <c r="X471" s="63" t="n">
        <v>420.21</v>
      </c>
      <c r="Y471" s="63" t="n">
        <v>420.21</v>
      </c>
      <c r="Z471" s="144" t="n">
        <v>1</v>
      </c>
      <c r="AA471" s="65" t="n">
        <v>420.21</v>
      </c>
      <c r="AB471" s="65" t="n">
        <v>420.21</v>
      </c>
      <c r="AC471" s="137" t="n">
        <v>1</v>
      </c>
      <c r="AD471" s="51" t="n">
        <v>494.25</v>
      </c>
      <c r="AE471" s="51" t="n">
        <v>494.25</v>
      </c>
    </row>
    <row r="472">
      <c r="A472" s="5" t="inlineStr">
        <is>
          <t>3.11</t>
        </is>
      </c>
      <c r="B472" s="45" t="inlineStr">
        <is>
          <t>Bouton poussoir</t>
        </is>
      </c>
      <c r="C472" s="5" t="inlineStr">
        <is>
          <t>u</t>
        </is>
      </c>
      <c r="D472" s="136" t="n">
        <v>1</v>
      </c>
      <c r="E472" s="137" t="n">
        <v>1</v>
      </c>
      <c r="F472" s="51" t="n">
        <v>82.65000000000001</v>
      </c>
      <c r="G472" s="51" t="n">
        <v>82.65000000000001</v>
      </c>
      <c r="H472" s="138" t="n">
        <v>1</v>
      </c>
      <c r="I472" s="53" t="n">
        <v>139.11</v>
      </c>
      <c r="J472" s="53" t="n">
        <v>139.11</v>
      </c>
      <c r="K472" s="139" t="n">
        <v>1</v>
      </c>
      <c r="L472" s="55" t="n">
        <v>139.11</v>
      </c>
      <c r="M472" s="55" t="n">
        <v>139.11</v>
      </c>
      <c r="N472" s="140" t="n">
        <v>1</v>
      </c>
      <c r="O472" s="57" t="n">
        <v>202.48</v>
      </c>
      <c r="P472" s="57" t="n">
        <v>202.48</v>
      </c>
      <c r="Q472" s="141" t="n">
        <v>1</v>
      </c>
      <c r="R472" s="59" t="n">
        <v>176.06</v>
      </c>
      <c r="S472" s="59" t="n">
        <v>176.06</v>
      </c>
      <c r="T472" s="142" t="n">
        <v>1</v>
      </c>
      <c r="U472" s="61" t="n">
        <v>176.06</v>
      </c>
      <c r="V472" s="61" t="n">
        <v>176.06</v>
      </c>
      <c r="W472" s="143" t="n">
        <v>1</v>
      </c>
      <c r="X472" s="63" t="n">
        <v>292.32</v>
      </c>
      <c r="Y472" s="63" t="n">
        <v>292.32</v>
      </c>
      <c r="Z472" s="144" t="n">
        <v>1</v>
      </c>
      <c r="AA472" s="65" t="n">
        <v>292.32</v>
      </c>
      <c r="AB472" s="65" t="n">
        <v>292.32</v>
      </c>
      <c r="AC472" s="137" t="n">
        <v>1</v>
      </c>
      <c r="AD472" s="51" t="n">
        <v>130.06</v>
      </c>
      <c r="AE472" s="51" t="n">
        <v>130.06</v>
      </c>
    </row>
    <row r="473">
      <c r="A473" s="5" t="inlineStr">
        <is>
          <t>3.12</t>
        </is>
      </c>
      <c r="B473" s="45" t="inlineStr">
        <is>
          <t>Câbles Bus Lon</t>
        </is>
      </c>
      <c r="C473" s="5" t="inlineStr">
        <is>
          <t>ml</t>
        </is>
      </c>
      <c r="D473" s="136" t="n">
        <v>230</v>
      </c>
      <c r="E473" s="137" t="n">
        <v>230</v>
      </c>
      <c r="F473" s="51" t="n">
        <v>2.87</v>
      </c>
      <c r="G473" s="51" t="n">
        <v>660.1</v>
      </c>
      <c r="H473" s="138" t="n">
        <v>230</v>
      </c>
      <c r="I473" s="53" t="n">
        <v>6.32</v>
      </c>
      <c r="J473" s="53" t="n">
        <v>1453.6</v>
      </c>
      <c r="K473" s="139" t="n">
        <v>230</v>
      </c>
      <c r="L473" s="55" t="n">
        <v>6.32</v>
      </c>
      <c r="M473" s="55" t="n">
        <v>1453.6</v>
      </c>
      <c r="N473" s="140" t="n">
        <v>230</v>
      </c>
      <c r="O473" s="57" t="n">
        <v>4.4</v>
      </c>
      <c r="P473" s="57" t="n">
        <v>1012</v>
      </c>
      <c r="Q473" s="141" t="n">
        <v>230</v>
      </c>
      <c r="R473" s="59" t="n">
        <v>3.82</v>
      </c>
      <c r="S473" s="59" t="n">
        <v>878.6</v>
      </c>
      <c r="T473" s="142" t="n">
        <v>230</v>
      </c>
      <c r="U473" s="61" t="n">
        <v>3.82</v>
      </c>
      <c r="V473" s="61" t="n">
        <v>878.6</v>
      </c>
      <c r="W473" s="143" t="n">
        <v>230</v>
      </c>
      <c r="X473" s="63" t="n">
        <v>10.36</v>
      </c>
      <c r="Y473" s="63" t="n">
        <v>2382.8</v>
      </c>
      <c r="Z473" s="144" t="n">
        <v>230</v>
      </c>
      <c r="AA473" s="65" t="n">
        <v>10.36</v>
      </c>
      <c r="AB473" s="65" t="n">
        <v>2382.8</v>
      </c>
      <c r="AC473" s="137" t="n">
        <v>230</v>
      </c>
      <c r="AD473" s="51" t="n">
        <v>5.94</v>
      </c>
      <c r="AE473" s="51" t="n">
        <v>1366.2</v>
      </c>
    </row>
    <row r="474">
      <c r="A474" s="5" t="inlineStr">
        <is>
          <t>3.13</t>
        </is>
      </c>
      <c r="B474" s="45" t="inlineStr">
        <is>
          <t>Câble BP</t>
        </is>
      </c>
      <c r="C474" s="5" t="inlineStr">
        <is>
          <t>ml</t>
        </is>
      </c>
      <c r="D474" s="136" t="n">
        <v>115</v>
      </c>
      <c r="E474" s="137" t="n">
        <v>115</v>
      </c>
      <c r="F474" s="51" t="n">
        <v>2.42</v>
      </c>
      <c r="G474" s="51" t="n">
        <v>278.3</v>
      </c>
      <c r="H474" s="138" t="n">
        <v>115</v>
      </c>
      <c r="I474" s="53" t="n">
        <v>3.71</v>
      </c>
      <c r="J474" s="53" t="n">
        <v>426.65</v>
      </c>
      <c r="K474" s="139" t="n">
        <v>115</v>
      </c>
      <c r="L474" s="55" t="n">
        <v>3.71</v>
      </c>
      <c r="M474" s="55" t="n">
        <v>426.65</v>
      </c>
      <c r="N474" s="140" t="n">
        <v>115</v>
      </c>
      <c r="O474" s="57" t="n">
        <v>5.14</v>
      </c>
      <c r="P474" s="57" t="n">
        <v>591.1</v>
      </c>
      <c r="Q474" s="141" t="n">
        <v>115</v>
      </c>
      <c r="R474" s="59" t="n">
        <v>4.47</v>
      </c>
      <c r="S474" s="59" t="n">
        <v>514.05</v>
      </c>
      <c r="T474" s="142" t="n">
        <v>115</v>
      </c>
      <c r="U474" s="61" t="n">
        <v>4.47</v>
      </c>
      <c r="V474" s="61" t="n">
        <v>514.05</v>
      </c>
      <c r="W474" s="143" t="n">
        <v>115</v>
      </c>
      <c r="X474" s="63" t="n">
        <v>10.36</v>
      </c>
      <c r="Y474" s="63" t="n">
        <v>1191.4</v>
      </c>
      <c r="Z474" s="144" t="n">
        <v>115</v>
      </c>
      <c r="AA474" s="65" t="n">
        <v>10.36</v>
      </c>
      <c r="AB474" s="65" t="n">
        <v>1191.4</v>
      </c>
      <c r="AC474" s="137" t="n">
        <v>115</v>
      </c>
      <c r="AD474" s="51" t="n">
        <v>3.48</v>
      </c>
      <c r="AE474" s="51" t="n">
        <v>400.2</v>
      </c>
    </row>
    <row r="475">
      <c r="A475" s="5" t="inlineStr">
        <is>
          <t>3.14</t>
        </is>
      </c>
      <c r="B475" s="45" t="inlineStr">
        <is>
          <t>Câble Alim 12VC</t>
        </is>
      </c>
      <c r="C475" s="5" t="inlineStr">
        <is>
          <t>ml</t>
        </is>
      </c>
      <c r="D475" s="136" t="n">
        <v>115</v>
      </c>
      <c r="E475" s="137" t="n">
        <v>115</v>
      </c>
      <c r="F475" s="51" t="n">
        <v>2.42</v>
      </c>
      <c r="G475" s="51" t="n">
        <v>278.3</v>
      </c>
      <c r="H475" s="138" t="n">
        <v>115</v>
      </c>
      <c r="I475" s="53" t="n">
        <v>6.32</v>
      </c>
      <c r="J475" s="53" t="n">
        <v>726.8</v>
      </c>
      <c r="K475" s="139" t="n">
        <v>115</v>
      </c>
      <c r="L475" s="55" t="n">
        <v>6.32</v>
      </c>
      <c r="M475" s="55" t="n">
        <v>726.8</v>
      </c>
      <c r="N475" s="140" t="n">
        <v>115</v>
      </c>
      <c r="O475" s="57" t="n">
        <v>9.029999999999999</v>
      </c>
      <c r="P475" s="57" t="n">
        <v>1038.45</v>
      </c>
      <c r="Q475" s="141" t="n">
        <v>115</v>
      </c>
      <c r="R475" s="59" t="n">
        <v>7.85</v>
      </c>
      <c r="S475" s="59" t="n">
        <v>902.75</v>
      </c>
      <c r="T475" s="142" t="n">
        <v>115</v>
      </c>
      <c r="U475" s="61" t="n">
        <v>7.85</v>
      </c>
      <c r="V475" s="61" t="n">
        <v>902.75</v>
      </c>
      <c r="W475" s="143" t="n">
        <v>115</v>
      </c>
      <c r="X475" s="63" t="n">
        <v>5.37</v>
      </c>
      <c r="Y475" s="63" t="n">
        <v>617.55</v>
      </c>
      <c r="Z475" s="144" t="n">
        <v>115</v>
      </c>
      <c r="AA475" s="65" t="n">
        <v>5.37</v>
      </c>
      <c r="AB475" s="65" t="n">
        <v>617.55</v>
      </c>
      <c r="AC475" s="137" t="n">
        <v>115</v>
      </c>
      <c r="AD475" s="51" t="n">
        <v>5.94</v>
      </c>
      <c r="AE475" s="51" t="n">
        <v>683.1</v>
      </c>
    </row>
    <row r="476">
      <c r="A476" s="5" t="inlineStr">
        <is>
          <t>3.15</t>
        </is>
      </c>
      <c r="B476" s="45" t="inlineStr">
        <is>
          <t>Câble Alim 24VC</t>
        </is>
      </c>
      <c r="C476" s="5" t="inlineStr">
        <is>
          <t>ml</t>
        </is>
      </c>
      <c r="D476" s="136" t="n">
        <v>230</v>
      </c>
      <c r="E476" s="137" t="n">
        <v>230</v>
      </c>
      <c r="F476" s="51" t="n">
        <v>2.42</v>
      </c>
      <c r="G476" s="51" t="n">
        <v>556.6</v>
      </c>
      <c r="H476" s="138" t="n">
        <v>230</v>
      </c>
      <c r="I476" s="53" t="n">
        <v>6.32</v>
      </c>
      <c r="J476" s="53" t="n">
        <v>1453.6</v>
      </c>
      <c r="K476" s="139" t="n">
        <v>230</v>
      </c>
      <c r="L476" s="55" t="n">
        <v>6.32</v>
      </c>
      <c r="M476" s="55" t="n">
        <v>1453.6</v>
      </c>
      <c r="N476" s="140" t="n">
        <v>230</v>
      </c>
      <c r="O476" s="57" t="n">
        <v>6.66</v>
      </c>
      <c r="P476" s="57" t="n">
        <v>1531.8</v>
      </c>
      <c r="Q476" s="141" t="n">
        <v>230</v>
      </c>
      <c r="R476" s="59" t="n">
        <v>5.79</v>
      </c>
      <c r="S476" s="59" t="n">
        <v>1331.7</v>
      </c>
      <c r="T476" s="142" t="n">
        <v>230</v>
      </c>
      <c r="U476" s="61" t="n">
        <v>5.79</v>
      </c>
      <c r="V476" s="61" t="n">
        <v>1331.7</v>
      </c>
      <c r="W476" s="143" t="n">
        <v>230</v>
      </c>
      <c r="X476" s="63" t="n">
        <v>7.64</v>
      </c>
      <c r="Y476" s="63" t="n">
        <v>1757.2</v>
      </c>
      <c r="Z476" s="144" t="n">
        <v>230</v>
      </c>
      <c r="AA476" s="65" t="n">
        <v>7.64</v>
      </c>
      <c r="AB476" s="65" t="n">
        <v>1757.2</v>
      </c>
      <c r="AC476" s="137" t="n">
        <v>230</v>
      </c>
      <c r="AD476" s="51" t="n">
        <v>5.94</v>
      </c>
      <c r="AE476" s="51" t="n">
        <v>1366.2</v>
      </c>
    </row>
    <row r="477">
      <c r="A477" s="5" t="inlineStr">
        <is>
          <t>3.16</t>
        </is>
      </c>
      <c r="B477" s="45" t="inlineStr">
        <is>
          <t>Câble de contact</t>
        </is>
      </c>
      <c r="C477" s="5" t="inlineStr">
        <is>
          <t>ml</t>
        </is>
      </c>
      <c r="D477" s="136" t="n">
        <v>345</v>
      </c>
      <c r="E477" s="137" t="n">
        <v>345</v>
      </c>
      <c r="F477" s="51" t="n">
        <v>2.27</v>
      </c>
      <c r="G477" s="51" t="n">
        <v>783.15</v>
      </c>
      <c r="H477" s="138" t="n">
        <v>345</v>
      </c>
      <c r="I477" s="53" t="n">
        <v>6.32</v>
      </c>
      <c r="J477" s="53" t="n">
        <v>2180.4</v>
      </c>
      <c r="K477" s="139" t="n">
        <v>345</v>
      </c>
      <c r="L477" s="55" t="n">
        <v>6.32</v>
      </c>
      <c r="M477" s="55" t="n">
        <v>2180.4</v>
      </c>
      <c r="N477" s="140" t="n">
        <v>345</v>
      </c>
      <c r="O477" s="57" t="n">
        <v>7.91</v>
      </c>
      <c r="P477" s="57" t="n">
        <v>2728.95</v>
      </c>
      <c r="Q477" s="141" t="n">
        <v>345</v>
      </c>
      <c r="R477" s="59" t="n">
        <v>6.87</v>
      </c>
      <c r="S477" s="59" t="n">
        <v>2370.15</v>
      </c>
      <c r="T477" s="142" t="n">
        <v>345</v>
      </c>
      <c r="U477" s="61" t="n">
        <v>6.87</v>
      </c>
      <c r="V477" s="61" t="n">
        <v>2370.15</v>
      </c>
      <c r="W477" s="143" t="n">
        <v>345</v>
      </c>
      <c r="X477" s="63" t="n">
        <v>10.36</v>
      </c>
      <c r="Y477" s="63" t="n">
        <v>3574.2</v>
      </c>
      <c r="Z477" s="144" t="n">
        <v>345</v>
      </c>
      <c r="AA477" s="65" t="n">
        <v>10.36</v>
      </c>
      <c r="AB477" s="65" t="n">
        <v>3574.2</v>
      </c>
      <c r="AC477" s="137" t="n">
        <v>345</v>
      </c>
      <c r="AD477" s="51" t="n">
        <v>5.94</v>
      </c>
      <c r="AE477" s="51" t="n">
        <v>2049.3</v>
      </c>
    </row>
    <row r="478">
      <c r="A478" s="5" t="inlineStr">
        <is>
          <t>3.17</t>
        </is>
      </c>
      <c r="B478" s="45" t="inlineStr">
        <is>
          <t>Câble intrusion</t>
        </is>
      </c>
      <c r="C478" s="5" t="inlineStr">
        <is>
          <t>ml</t>
        </is>
      </c>
      <c r="D478" s="136" t="n">
        <v>230</v>
      </c>
      <c r="E478" s="137" t="n">
        <v>230</v>
      </c>
      <c r="F478" s="51" t="n">
        <v>2.57</v>
      </c>
      <c r="G478" s="51" t="n">
        <v>591.1</v>
      </c>
      <c r="H478" s="138" t="n">
        <v>230</v>
      </c>
      <c r="I478" s="53" t="n">
        <v>6.32</v>
      </c>
      <c r="J478" s="53" t="n">
        <v>1453.6</v>
      </c>
      <c r="K478" s="139" t="n">
        <v>230</v>
      </c>
      <c r="L478" s="55" t="n">
        <v>6.32</v>
      </c>
      <c r="M478" s="55" t="n">
        <v>1453.6</v>
      </c>
      <c r="N478" s="140" t="n">
        <v>230</v>
      </c>
      <c r="O478" s="57" t="n">
        <v>6.29</v>
      </c>
      <c r="P478" s="57" t="n">
        <v>1446.7</v>
      </c>
      <c r="Q478" s="141" t="n">
        <v>230</v>
      </c>
      <c r="R478" s="59" t="n">
        <v>5.46</v>
      </c>
      <c r="S478" s="59" t="n">
        <v>1255.8</v>
      </c>
      <c r="T478" s="142" t="n">
        <v>230</v>
      </c>
      <c r="U478" s="61" t="n">
        <v>5.46</v>
      </c>
      <c r="V478" s="61" t="n">
        <v>1255.8</v>
      </c>
      <c r="W478" s="143" t="n">
        <v>230</v>
      </c>
      <c r="X478" s="63" t="n">
        <v>10.36</v>
      </c>
      <c r="Y478" s="63" t="n">
        <v>2382.8</v>
      </c>
      <c r="Z478" s="144" t="n">
        <v>230</v>
      </c>
      <c r="AA478" s="65" t="n">
        <v>10.36</v>
      </c>
      <c r="AB478" s="65" t="n">
        <v>2382.8</v>
      </c>
      <c r="AC478" s="137" t="n">
        <v>230</v>
      </c>
      <c r="AD478" s="51" t="n">
        <v>5.94</v>
      </c>
      <c r="AE478" s="51" t="n">
        <v>1366.2</v>
      </c>
    </row>
    <row r="479">
      <c r="A479" s="5" t="inlineStr">
        <is>
          <t>3.18</t>
        </is>
      </c>
      <c r="B479" s="45" t="inlineStr">
        <is>
          <t>Câble reprise d'info</t>
        </is>
      </c>
      <c r="C479" s="5" t="inlineStr">
        <is>
          <t>ml</t>
        </is>
      </c>
      <c r="D479" s="136" t="n">
        <v>690</v>
      </c>
      <c r="E479" s="137" t="n">
        <v>690</v>
      </c>
      <c r="F479" s="51" t="n">
        <v>2.57</v>
      </c>
      <c r="G479" s="51" t="n">
        <v>1773.3</v>
      </c>
      <c r="H479" s="138" t="n">
        <v>690</v>
      </c>
      <c r="I479" s="53" t="n">
        <v>6.32</v>
      </c>
      <c r="J479" s="53" t="n">
        <v>4360.8</v>
      </c>
      <c r="K479" s="139" t="n">
        <v>690</v>
      </c>
      <c r="L479" s="55" t="n">
        <v>6.32</v>
      </c>
      <c r="M479" s="55" t="n">
        <v>4360.8</v>
      </c>
      <c r="N479" s="140" t="n">
        <v>690</v>
      </c>
      <c r="O479" s="57" t="n">
        <v>6.29</v>
      </c>
      <c r="P479" s="57" t="n">
        <v>4340.1</v>
      </c>
      <c r="Q479" s="141" t="n">
        <v>690</v>
      </c>
      <c r="R479" s="59" t="n">
        <v>5.46</v>
      </c>
      <c r="S479" s="59" t="n">
        <v>3767.4</v>
      </c>
      <c r="T479" s="142" t="n">
        <v>690</v>
      </c>
      <c r="U479" s="61" t="n">
        <v>5.46</v>
      </c>
      <c r="V479" s="61" t="n">
        <v>3767.4</v>
      </c>
      <c r="W479" s="143" t="n">
        <v>690</v>
      </c>
      <c r="X479" s="63" t="n">
        <v>10.36</v>
      </c>
      <c r="Y479" s="63" t="n">
        <v>7148.4</v>
      </c>
      <c r="Z479" s="144" t="n">
        <v>690</v>
      </c>
      <c r="AA479" s="65" t="n">
        <v>10.36</v>
      </c>
      <c r="AB479" s="65" t="n">
        <v>7148.4</v>
      </c>
      <c r="AC479" s="137" t="n">
        <v>690</v>
      </c>
      <c r="AD479" s="51" t="n">
        <v>5.94</v>
      </c>
      <c r="AE479" s="51" t="n">
        <v>4098.6</v>
      </c>
    </row>
    <row r="480">
      <c r="A480" s="5" t="inlineStr">
        <is>
          <t>3.19</t>
        </is>
      </c>
      <c r="B480" s="45" t="inlineStr">
        <is>
          <t>Câble réseau Cat 6</t>
        </is>
      </c>
      <c r="C480" s="5" t="inlineStr">
        <is>
          <t>ml</t>
        </is>
      </c>
      <c r="D480" s="136" t="n">
        <v>103</v>
      </c>
      <c r="E480" s="137" t="n">
        <v>103</v>
      </c>
      <c r="F480" s="51" t="n">
        <v>2.57</v>
      </c>
      <c r="G480" s="51" t="n">
        <v>264.71</v>
      </c>
      <c r="H480" s="138" t="n">
        <v>103</v>
      </c>
      <c r="I480" s="53" t="n">
        <v>6.32</v>
      </c>
      <c r="J480" s="53" t="n">
        <v>650.96</v>
      </c>
      <c r="K480" s="139" t="n">
        <v>103</v>
      </c>
      <c r="L480" s="55" t="n">
        <v>6.32</v>
      </c>
      <c r="M480" s="55" t="n">
        <v>650.96</v>
      </c>
      <c r="N480" s="140" t="n">
        <v>103</v>
      </c>
      <c r="O480" s="57" t="n">
        <v>5.14</v>
      </c>
      <c r="P480" s="57" t="n">
        <v>529.42</v>
      </c>
      <c r="Q480" s="141" t="n">
        <v>103</v>
      </c>
      <c r="R480" s="59" t="n">
        <v>4.47</v>
      </c>
      <c r="S480" s="59" t="n">
        <v>460.41</v>
      </c>
      <c r="T480" s="142" t="n">
        <v>103</v>
      </c>
      <c r="U480" s="61" t="n">
        <v>4.47</v>
      </c>
      <c r="V480" s="61" t="n">
        <v>460.41</v>
      </c>
      <c r="W480" s="143" t="n">
        <v>103</v>
      </c>
      <c r="X480" s="63" t="n">
        <v>10.36</v>
      </c>
      <c r="Y480" s="63" t="n">
        <v>1067.08</v>
      </c>
      <c r="Z480" s="144" t="n">
        <v>103</v>
      </c>
      <c r="AA480" s="65" t="n">
        <v>10.36</v>
      </c>
      <c r="AB480" s="65" t="n">
        <v>1067.08</v>
      </c>
      <c r="AC480" s="137" t="n">
        <v>103</v>
      </c>
      <c r="AD480" s="51" t="n">
        <v>5.94</v>
      </c>
      <c r="AE480" s="51" t="n">
        <v>611.8200000000001</v>
      </c>
    </row>
    <row r="481" ht="45" customHeight="1" s="116">
      <c r="A481" s="5" t="inlineStr">
        <is>
          <t>3.20</t>
        </is>
      </c>
      <c r="B481" s="45" t="inlineStr">
        <is>
          <t>bandeau FO 24b/convertisseur FO/RJ45/jarretières
Alimentation électrique y compris câble depuis tableau existant</t>
        </is>
      </c>
      <c r="C481" s="5" t="inlineStr">
        <is>
          <t>ens</t>
        </is>
      </c>
      <c r="D481" s="136" t="n">
        <v>1</v>
      </c>
      <c r="E481" s="137" t="n">
        <v>1</v>
      </c>
      <c r="F481" s="51" t="n">
        <v>2436</v>
      </c>
      <c r="G481" s="51" t="n">
        <v>2436</v>
      </c>
      <c r="H481" s="138" t="n">
        <v>1</v>
      </c>
      <c r="I481" s="53" t="n">
        <v>10013.7</v>
      </c>
      <c r="J481" s="53" t="n">
        <v>10013.7</v>
      </c>
      <c r="K481" s="139" t="n">
        <v>1</v>
      </c>
      <c r="L481" s="55" t="n">
        <v>10013.7</v>
      </c>
      <c r="M481" s="55" t="n">
        <v>10013.7</v>
      </c>
      <c r="N481" s="140" t="n">
        <v>1</v>
      </c>
      <c r="O481" s="57" t="n">
        <v>3465.87</v>
      </c>
      <c r="P481" s="57" t="n">
        <v>3465.87</v>
      </c>
      <c r="Q481" s="141" t="n">
        <v>1</v>
      </c>
      <c r="R481" s="59" t="n">
        <v>3013.8</v>
      </c>
      <c r="S481" s="59" t="n">
        <v>3013.8</v>
      </c>
      <c r="T481" s="142" t="n">
        <v>1</v>
      </c>
      <c r="U481" s="61" t="n">
        <v>3013.8</v>
      </c>
      <c r="V481" s="61" t="n">
        <v>3013.8</v>
      </c>
      <c r="W481" s="143" t="n">
        <v>1</v>
      </c>
      <c r="X481" s="63" t="n">
        <v>1124.04</v>
      </c>
      <c r="Y481" s="63" t="n">
        <v>1124.04</v>
      </c>
      <c r="Z481" s="144" t="n">
        <v>1</v>
      </c>
      <c r="AA481" s="65" t="n">
        <v>1124.04</v>
      </c>
      <c r="AB481" s="65" t="n">
        <v>1124.04</v>
      </c>
      <c r="AC481" s="137" t="n">
        <v>1</v>
      </c>
      <c r="AD481" s="51" t="n">
        <v>9364.07</v>
      </c>
      <c r="AE481" s="51" t="n">
        <v>9364.07</v>
      </c>
    </row>
    <row r="482">
      <c r="A482" s="46" t="n"/>
      <c r="B482" s="47" t="inlineStr">
        <is>
          <t>PROGRAMMATION IHM</t>
        </is>
      </c>
      <c r="C482" s="46" t="n"/>
      <c r="D482" s="46" t="n"/>
      <c r="E482" s="46" t="n"/>
      <c r="F482" s="46" t="n"/>
      <c r="G482" s="46" t="n"/>
      <c r="H482" s="46" t="n"/>
      <c r="I482" s="46" t="n"/>
      <c r="J482" s="46" t="n"/>
      <c r="K482" s="46" t="n"/>
      <c r="L482" s="46" t="n"/>
      <c r="M482" s="46" t="n"/>
      <c r="N482" s="46" t="n"/>
      <c r="O482" s="46" t="n"/>
      <c r="P482" s="46" t="n"/>
      <c r="Q482" s="46" t="n"/>
      <c r="R482" s="46" t="n"/>
      <c r="S482" s="46" t="n"/>
      <c r="T482" s="46" t="n"/>
      <c r="U482" s="46" t="n"/>
      <c r="V482" s="46" t="n"/>
      <c r="W482" s="46" t="n"/>
      <c r="X482" s="46" t="n"/>
      <c r="Y482" s="46" t="n"/>
      <c r="Z482" s="46" t="n"/>
      <c r="AA482" s="46" t="n"/>
      <c r="AB482" s="46" t="n"/>
      <c r="AC482" s="46" t="n"/>
      <c r="AD482" s="46" t="n"/>
      <c r="AE482" s="46" t="n"/>
    </row>
    <row r="483">
      <c r="A483" s="5" t="inlineStr">
        <is>
          <t>3.21</t>
        </is>
      </c>
      <c r="B483" s="45" t="inlineStr">
        <is>
          <t>Programmation et paramétrage UTL, MCA et MES</t>
        </is>
      </c>
      <c r="C483" s="5" t="inlineStr">
        <is>
          <t>j</t>
        </is>
      </c>
      <c r="D483" s="136" t="n">
        <v>5</v>
      </c>
      <c r="E483" s="137" t="n">
        <v>5</v>
      </c>
      <c r="F483" s="51" t="n">
        <v>1131</v>
      </c>
      <c r="G483" s="51" t="n">
        <v>5655</v>
      </c>
      <c r="H483" s="138" t="n">
        <v>5</v>
      </c>
      <c r="I483" s="53" t="n">
        <v>890.01</v>
      </c>
      <c r="J483" s="53" t="n">
        <v>4450.05</v>
      </c>
      <c r="K483" s="139" t="n">
        <v>5</v>
      </c>
      <c r="L483" s="55" t="n">
        <v>890.01</v>
      </c>
      <c r="M483" s="55" t="n">
        <v>4450.05</v>
      </c>
      <c r="N483" s="140" t="n">
        <v>5</v>
      </c>
      <c r="O483" s="57" t="n">
        <v>417.9</v>
      </c>
      <c r="P483" s="57" t="n">
        <v>2089.5</v>
      </c>
      <c r="Q483" s="141" t="n">
        <v>5</v>
      </c>
      <c r="R483" s="59" t="n">
        <v>363.39</v>
      </c>
      <c r="S483" s="59" t="n">
        <v>1816.95</v>
      </c>
      <c r="T483" s="142" t="n">
        <v>5</v>
      </c>
      <c r="U483" s="61" t="n">
        <v>363.39</v>
      </c>
      <c r="V483" s="61" t="n">
        <v>1816.95</v>
      </c>
      <c r="W483" s="143" t="n">
        <v>5</v>
      </c>
      <c r="X483" s="63" t="n">
        <v>776.48</v>
      </c>
      <c r="Y483" s="63" t="n">
        <v>3882.4</v>
      </c>
      <c r="Z483" s="144" t="n">
        <v>5</v>
      </c>
      <c r="AA483" s="65" t="n">
        <v>776.48</v>
      </c>
      <c r="AB483" s="65" t="n">
        <v>3882.4</v>
      </c>
      <c r="AC483" s="137" t="n">
        <v>5</v>
      </c>
      <c r="AD483" s="51" t="n">
        <v>832.37</v>
      </c>
      <c r="AE483" s="51" t="n">
        <v>4161.85</v>
      </c>
    </row>
    <row r="484">
      <c r="A484" s="5" t="inlineStr">
        <is>
          <t>3.22</t>
        </is>
      </c>
      <c r="B484" s="45" t="inlineStr">
        <is>
          <t>Programmation et paramétrage IHM</t>
        </is>
      </c>
      <c r="C484" s="5" t="inlineStr">
        <is>
          <t>j</t>
        </is>
      </c>
      <c r="D484" s="136" t="n">
        <v>1</v>
      </c>
      <c r="E484" s="137" t="n">
        <v>1</v>
      </c>
      <c r="F484" s="51" t="n">
        <v>1305</v>
      </c>
      <c r="G484" s="51" t="n">
        <v>1305</v>
      </c>
      <c r="H484" s="138" t="n">
        <v>1</v>
      </c>
      <c r="I484" s="53" t="n">
        <v>1112.73</v>
      </c>
      <c r="J484" s="53" t="n">
        <v>1112.73</v>
      </c>
      <c r="K484" s="139" t="n">
        <v>1</v>
      </c>
      <c r="L484" s="55" t="n">
        <v>1112.73</v>
      </c>
      <c r="M484" s="55" t="n">
        <v>1112.73</v>
      </c>
      <c r="N484" s="140" t="n">
        <v>1</v>
      </c>
      <c r="O484" s="57" t="n">
        <v>4681.15</v>
      </c>
      <c r="P484" s="57" t="n">
        <v>4681.15</v>
      </c>
      <c r="Q484" s="141" t="n">
        <v>1</v>
      </c>
      <c r="R484" s="59" t="n">
        <v>4070.56</v>
      </c>
      <c r="S484" s="59" t="n">
        <v>4070.56</v>
      </c>
      <c r="T484" s="142" t="n">
        <v>1</v>
      </c>
      <c r="U484" s="61" t="n">
        <v>4070.56</v>
      </c>
      <c r="V484" s="61" t="n">
        <v>4070.56</v>
      </c>
      <c r="W484" s="143" t="n">
        <v>1</v>
      </c>
      <c r="X484" s="63" t="n">
        <v>776.48</v>
      </c>
      <c r="Y484" s="63" t="n">
        <v>776.48</v>
      </c>
      <c r="Z484" s="144" t="n">
        <v>1</v>
      </c>
      <c r="AA484" s="65" t="n">
        <v>776.48</v>
      </c>
      <c r="AB484" s="65" t="n">
        <v>776.48</v>
      </c>
      <c r="AC484" s="137" t="n">
        <v>1</v>
      </c>
      <c r="AD484" s="51" t="n">
        <v>1040.48</v>
      </c>
      <c r="AE484" s="51" t="n">
        <v>1040.48</v>
      </c>
    </row>
    <row r="485">
      <c r="A485" s="46" t="n"/>
      <c r="B485" s="47" t="inlineStr">
        <is>
          <t>ESSAIS USINE/SITE</t>
        </is>
      </c>
      <c r="C485" s="46" t="n"/>
      <c r="D485" s="46" t="n"/>
      <c r="E485" s="46" t="n"/>
      <c r="F485" s="46" t="n"/>
      <c r="G485" s="46" t="n"/>
      <c r="H485" s="46" t="n"/>
      <c r="I485" s="46" t="n"/>
      <c r="J485" s="46" t="n"/>
      <c r="K485" s="46" t="n"/>
      <c r="L485" s="46" t="n"/>
      <c r="M485" s="46" t="n"/>
      <c r="N485" s="46" t="n"/>
      <c r="O485" s="46" t="n"/>
      <c r="P485" s="46" t="n"/>
      <c r="Q485" s="46" t="n"/>
      <c r="R485" s="46" t="n"/>
      <c r="S485" s="46" t="n"/>
      <c r="T485" s="46" t="n"/>
      <c r="U485" s="46" t="n"/>
      <c r="V485" s="46" t="n"/>
      <c r="W485" s="46" t="n"/>
      <c r="X485" s="46" t="n"/>
      <c r="Y485" s="46" t="n"/>
      <c r="Z485" s="46" t="n"/>
      <c r="AA485" s="46" t="n"/>
      <c r="AB485" s="46" t="n"/>
      <c r="AC485" s="46" t="n"/>
      <c r="AD485" s="46" t="n"/>
      <c r="AE485" s="46" t="n"/>
    </row>
    <row r="486">
      <c r="A486" s="5" t="inlineStr">
        <is>
          <t>3.23</t>
        </is>
      </c>
      <c r="B486" s="45" t="inlineStr">
        <is>
          <t>Essais usine et rapports</t>
        </is>
      </c>
      <c r="C486" s="5" t="inlineStr">
        <is>
          <t>j</t>
        </is>
      </c>
      <c r="D486" s="136" t="n">
        <v>4</v>
      </c>
      <c r="E486" s="137" t="n">
        <v>4</v>
      </c>
      <c r="F486" s="51" t="n">
        <v>1392</v>
      </c>
      <c r="G486" s="51" t="n">
        <v>5568</v>
      </c>
      <c r="H486" s="138" t="n">
        <v>4</v>
      </c>
      <c r="I486" s="53" t="n">
        <v>1023.99</v>
      </c>
      <c r="J486" s="53" t="n">
        <v>4095.96</v>
      </c>
      <c r="K486" s="139" t="n">
        <v>4</v>
      </c>
      <c r="L486" s="55" t="n">
        <v>1023.99</v>
      </c>
      <c r="M486" s="55" t="n">
        <v>4095.96</v>
      </c>
      <c r="N486" s="140" t="n">
        <v>4</v>
      </c>
      <c r="O486" s="57" t="n">
        <v>543.3099999999999</v>
      </c>
      <c r="P486" s="57" t="n">
        <v>2173.24</v>
      </c>
      <c r="Q486" s="141" t="n">
        <v>4</v>
      </c>
      <c r="R486" s="59" t="n">
        <v>472.44</v>
      </c>
      <c r="S486" s="59" t="n">
        <v>1889.76</v>
      </c>
      <c r="T486" s="142" t="n">
        <v>4</v>
      </c>
      <c r="U486" s="61" t="n">
        <v>472.44</v>
      </c>
      <c r="V486" s="61" t="n">
        <v>1889.76</v>
      </c>
      <c r="W486" s="143" t="n">
        <v>4</v>
      </c>
      <c r="X486" s="63" t="n">
        <v>867.83</v>
      </c>
      <c r="Y486" s="63" t="n">
        <v>3471.32</v>
      </c>
      <c r="Z486" s="144" t="n">
        <v>4</v>
      </c>
      <c r="AA486" s="65" t="n">
        <v>867.83</v>
      </c>
      <c r="AB486" s="65" t="n">
        <v>3471.32</v>
      </c>
      <c r="AC486" s="137" t="n">
        <v>4</v>
      </c>
      <c r="AD486" s="51" t="n">
        <v>957.22</v>
      </c>
      <c r="AE486" s="51" t="n">
        <v>3828.88</v>
      </c>
    </row>
    <row r="487">
      <c r="A487" s="5" t="inlineStr">
        <is>
          <t>3.24</t>
        </is>
      </c>
      <c r="B487" s="45" t="inlineStr">
        <is>
          <t>Essais site et rapports (jour)</t>
        </is>
      </c>
      <c r="C487" s="5" t="inlineStr">
        <is>
          <t>J</t>
        </is>
      </c>
      <c r="D487" s="136" t="n">
        <v>4</v>
      </c>
      <c r="E487" s="137" t="n">
        <v>4</v>
      </c>
      <c r="F487" s="51" t="n">
        <v>1479</v>
      </c>
      <c r="G487" s="51" t="n">
        <v>5916</v>
      </c>
      <c r="H487" s="138" t="n">
        <v>4</v>
      </c>
      <c r="I487" s="53" t="n">
        <v>1053.57</v>
      </c>
      <c r="J487" s="53" t="n">
        <v>4214.28</v>
      </c>
      <c r="K487" s="139" t="n">
        <v>4</v>
      </c>
      <c r="L487" s="55" t="n">
        <v>1053.57</v>
      </c>
      <c r="M487" s="55" t="n">
        <v>4214.28</v>
      </c>
      <c r="N487" s="140" t="n">
        <v>4</v>
      </c>
      <c r="O487" s="57" t="n">
        <v>1731.81</v>
      </c>
      <c r="P487" s="57" t="n">
        <v>6927.24</v>
      </c>
      <c r="Q487" s="141" t="n">
        <v>4</v>
      </c>
      <c r="R487" s="59" t="n">
        <v>1505.92</v>
      </c>
      <c r="S487" s="59" t="n">
        <v>6023.68</v>
      </c>
      <c r="T487" s="142" t="n">
        <v>4</v>
      </c>
      <c r="U487" s="61" t="n">
        <v>1505.92</v>
      </c>
      <c r="V487" s="61" t="n">
        <v>6023.68</v>
      </c>
      <c r="W487" s="143" t="n">
        <v>4</v>
      </c>
      <c r="X487" s="63" t="n">
        <v>867.83</v>
      </c>
      <c r="Y487" s="63" t="n">
        <v>3471.32</v>
      </c>
      <c r="Z487" s="144" t="n">
        <v>4</v>
      </c>
      <c r="AA487" s="65" t="n">
        <v>867.83</v>
      </c>
      <c r="AB487" s="65" t="n">
        <v>3471.32</v>
      </c>
      <c r="AC487" s="137" t="n">
        <v>4</v>
      </c>
      <c r="AD487" s="51" t="n">
        <v>984.97</v>
      </c>
      <c r="AE487" s="51" t="n">
        <v>3939.88</v>
      </c>
    </row>
    <row r="488">
      <c r="A488" s="5" t="n"/>
      <c r="B488" s="45" t="n"/>
      <c r="C488" s="5" t="n"/>
      <c r="D488" s="5" t="n"/>
      <c r="E488" s="5" t="n"/>
      <c r="F488" s="5" t="n"/>
      <c r="G488" s="5" t="n"/>
      <c r="H488" s="5" t="n"/>
      <c r="I488" s="5" t="n"/>
      <c r="J488" s="5" t="n"/>
      <c r="K488" s="5" t="n"/>
      <c r="L488" s="5" t="n"/>
      <c r="M488" s="5" t="n"/>
      <c r="N488" s="5" t="n"/>
      <c r="O488" s="5" t="n"/>
      <c r="P488" s="5" t="n"/>
      <c r="Q488" s="5" t="n"/>
      <c r="R488" s="5" t="n"/>
      <c r="S488" s="5" t="n"/>
      <c r="T488" s="5" t="n"/>
      <c r="U488" s="5" t="n"/>
      <c r="V488" s="5" t="n"/>
      <c r="W488" s="5" t="n"/>
      <c r="X488" s="5" t="n"/>
      <c r="Y488" s="5" t="n"/>
      <c r="Z488" s="5" t="n"/>
      <c r="AA488" s="5" t="n"/>
      <c r="AB488" s="5" t="n"/>
      <c r="AC488" s="5" t="n"/>
      <c r="AD488" s="5" t="n"/>
      <c r="AE488" s="5" t="n"/>
    </row>
    <row r="489">
      <c r="A489" s="160" t="n">
        <v>4</v>
      </c>
      <c r="B489" s="67" t="inlineStr">
        <is>
          <t>CAMERA</t>
        </is>
      </c>
      <c r="C489" s="66" t="n"/>
      <c r="D489" s="66" t="n"/>
      <c r="E489" s="66" t="n"/>
      <c r="F489" s="66" t="n"/>
      <c r="G489" s="68">
        <f>SUM(G462:G488)</f>
        <v/>
      </c>
      <c r="H489" s="66" t="n"/>
      <c r="I489" s="66" t="n"/>
      <c r="J489" s="68">
        <f>SUM(J462:J488)</f>
        <v/>
      </c>
      <c r="K489" s="66" t="n"/>
      <c r="L489" s="66" t="n"/>
      <c r="M489" s="68">
        <f>SUM(M462:M488)</f>
        <v/>
      </c>
      <c r="N489" s="66" t="n"/>
      <c r="O489" s="66" t="n"/>
      <c r="P489" s="68">
        <f>SUM(P462:P488)</f>
        <v/>
      </c>
      <c r="Q489" s="66" t="n"/>
      <c r="R489" s="66" t="n"/>
      <c r="S489" s="68">
        <f>SUM(S462:S488)</f>
        <v/>
      </c>
      <c r="T489" s="66" t="n"/>
      <c r="U489" s="66" t="n"/>
      <c r="V489" s="68">
        <f>SUM(V462:V488)</f>
        <v/>
      </c>
      <c r="W489" s="66" t="n"/>
      <c r="X489" s="66" t="n"/>
      <c r="Y489" s="68">
        <f>SUM(Y462:Y488)</f>
        <v/>
      </c>
      <c r="Z489" s="66" t="n"/>
      <c r="AA489" s="66" t="n"/>
      <c r="AB489" s="68">
        <f>SUM(AB462:AB488)</f>
        <v/>
      </c>
      <c r="AC489" s="66" t="n"/>
      <c r="AD489" s="66" t="n"/>
      <c r="AE489" s="68">
        <f>SUM(AE462:AE488)</f>
        <v/>
      </c>
    </row>
    <row r="490">
      <c r="A490" s="5" t="inlineStr">
        <is>
          <t>4.1</t>
        </is>
      </c>
      <c r="B490" s="45" t="inlineStr">
        <is>
          <t>Fourniture MOA des prix 4,1 et 4,2 Caméras et licences</t>
        </is>
      </c>
      <c r="C490" s="5" t="inlineStr">
        <is>
          <t>u</t>
        </is>
      </c>
      <c r="D490" s="136" t="n">
        <v>0</v>
      </c>
      <c r="E490" s="137" t="n">
        <v>0</v>
      </c>
      <c r="F490" s="83" t="n"/>
      <c r="G490" s="51">
        <f>IF(AND(ISNUMBER(E490),ISNUMBER(F490)),E490*F490,"")</f>
        <v/>
      </c>
      <c r="H490" s="138" t="n">
        <v>0</v>
      </c>
      <c r="I490" s="84" t="n"/>
      <c r="J490" s="53">
        <f>IF(AND(ISNUMBER(H490),ISNUMBER(I490)),H490*I490,"")</f>
        <v/>
      </c>
      <c r="K490" s="139" t="n">
        <v>0</v>
      </c>
      <c r="L490" s="85" t="n"/>
      <c r="M490" s="55">
        <f>IF(AND(ISNUMBER(K490),ISNUMBER(L490)),K490*L490,"")</f>
        <v/>
      </c>
      <c r="N490" s="140" t="n">
        <v>0</v>
      </c>
      <c r="O490" s="86" t="n"/>
      <c r="P490" s="57">
        <f>IF(AND(ISNUMBER(N490),ISNUMBER(O490)),N490*O490,"")</f>
        <v/>
      </c>
      <c r="Q490" s="141" t="n">
        <v>0</v>
      </c>
      <c r="R490" s="59" t="n">
        <v>0</v>
      </c>
      <c r="S490" s="59" t="n">
        <v>0</v>
      </c>
      <c r="T490" s="142" t="n">
        <v>0</v>
      </c>
      <c r="U490" s="61" t="n">
        <v>0</v>
      </c>
      <c r="V490" s="61" t="n">
        <v>0</v>
      </c>
      <c r="W490" s="143" t="n">
        <v>0</v>
      </c>
      <c r="X490" s="87" t="n"/>
      <c r="Y490" s="63">
        <f>IF(AND(ISNUMBER(W490),ISNUMBER(X490)),W490*X490,"")</f>
        <v/>
      </c>
      <c r="Z490" s="144" t="n">
        <v>0</v>
      </c>
      <c r="AA490" s="88" t="n"/>
      <c r="AB490" s="65">
        <f>IF(AND(ISNUMBER(Z490),ISNUMBER(AA490)),Z490*AA490,"")</f>
        <v/>
      </c>
      <c r="AC490" s="137" t="n">
        <v>0</v>
      </c>
      <c r="AD490" s="83" t="n"/>
      <c r="AE490" s="51">
        <f>IF(AND(ISNUMBER(AC490),ISNUMBER(AD490)),AC490*AD490,"")</f>
        <v/>
      </c>
    </row>
    <row r="491">
      <c r="A491" s="46" t="n"/>
      <c r="B491" s="47" t="inlineStr">
        <is>
          <t>Sur base CAMERA 2MP HANWHA XNB-6000</t>
        </is>
      </c>
      <c r="C491" s="46" t="n"/>
      <c r="D491" s="46" t="n"/>
      <c r="E491" s="46" t="n"/>
      <c r="F491" s="46" t="n"/>
      <c r="G491" s="46" t="n"/>
      <c r="H491" s="46" t="n"/>
      <c r="I491" s="46" t="n"/>
      <c r="J491" s="46" t="n"/>
      <c r="K491" s="46" t="n"/>
      <c r="L491" s="46" t="n"/>
      <c r="M491" s="46" t="n"/>
      <c r="N491" s="46" t="n"/>
      <c r="O491" s="46" t="n"/>
      <c r="P491" s="46" t="n"/>
      <c r="Q491" s="46" t="n"/>
      <c r="R491" s="46" t="n"/>
      <c r="S491" s="46" t="n"/>
      <c r="T491" s="46" t="n"/>
      <c r="U491" s="46" t="n"/>
      <c r="V491" s="46" t="n"/>
      <c r="W491" s="46" t="n"/>
      <c r="X491" s="46" t="n"/>
      <c r="Y491" s="46" t="n"/>
      <c r="Z491" s="46" t="n"/>
      <c r="AA491" s="46" t="n"/>
      <c r="AB491" s="46" t="n"/>
      <c r="AC491" s="46" t="n"/>
      <c r="AD491" s="46" t="n"/>
      <c r="AE491" s="46" t="n"/>
    </row>
    <row r="492" ht="30" customHeight="1" s="116">
      <c r="A492" s="46" t="n"/>
      <c r="B492" s="47" t="inlineStr">
        <is>
          <t>Configuration : caméra à résolution 2MP + caisson + Embase Ethernet</t>
        </is>
      </c>
      <c r="C492" s="46" t="n"/>
      <c r="D492" s="46" t="n"/>
      <c r="E492" s="46" t="n"/>
      <c r="F492" s="46" t="n"/>
      <c r="G492" s="46" t="n"/>
      <c r="H492" s="46" t="n"/>
      <c r="I492" s="46" t="n"/>
      <c r="J492" s="46" t="n"/>
      <c r="K492" s="46" t="n"/>
      <c r="L492" s="46" t="n"/>
      <c r="M492" s="46" t="n"/>
      <c r="N492" s="46" t="n"/>
      <c r="O492" s="46" t="n"/>
      <c r="P492" s="46" t="n"/>
      <c r="Q492" s="46" t="n"/>
      <c r="R492" s="46" t="n"/>
      <c r="S492" s="46" t="n"/>
      <c r="T492" s="46" t="n"/>
      <c r="U492" s="46" t="n"/>
      <c r="V492" s="46" t="n"/>
      <c r="W492" s="46" t="n"/>
      <c r="X492" s="46" t="n"/>
      <c r="Y492" s="46" t="n"/>
      <c r="Z492" s="46" t="n"/>
      <c r="AA492" s="46" t="n"/>
      <c r="AB492" s="46" t="n"/>
      <c r="AC492" s="46" t="n"/>
      <c r="AD492" s="46" t="n"/>
      <c r="AE492" s="46" t="n"/>
    </row>
    <row r="493">
      <c r="A493" s="46" t="n"/>
      <c r="B493" s="47" t="inlineStr">
        <is>
          <t>Ensemble vidéo caméra fixe complet et câblé comprenant</t>
        </is>
      </c>
      <c r="C493" s="46" t="n"/>
      <c r="D493" s="46" t="n"/>
      <c r="E493" s="46" t="n"/>
      <c r="F493" s="46" t="n"/>
      <c r="G493" s="46" t="n"/>
      <c r="H493" s="46" t="n"/>
      <c r="I493" s="46" t="n"/>
      <c r="J493" s="46" t="n"/>
      <c r="K493" s="46" t="n"/>
      <c r="L493" s="46" t="n"/>
      <c r="M493" s="46" t="n"/>
      <c r="N493" s="46" t="n"/>
      <c r="O493" s="46" t="n"/>
      <c r="P493" s="46" t="n"/>
      <c r="Q493" s="46" t="n"/>
      <c r="R493" s="46" t="n"/>
      <c r="S493" s="46" t="n"/>
      <c r="T493" s="46" t="n"/>
      <c r="U493" s="46" t="n"/>
      <c r="V493" s="46" t="n"/>
      <c r="W493" s="46" t="n"/>
      <c r="X493" s="46" t="n"/>
      <c r="Y493" s="46" t="n"/>
      <c r="Z493" s="46" t="n"/>
      <c r="AA493" s="46" t="n"/>
      <c r="AB493" s="46" t="n"/>
      <c r="AC493" s="46" t="n"/>
      <c r="AD493" s="46" t="n"/>
      <c r="AE493" s="46" t="n"/>
    </row>
    <row r="494">
      <c r="A494" s="46" t="n"/>
      <c r="B494" s="47" t="inlineStr">
        <is>
          <t xml:space="preserve"> une caméra IP Hanwha 2MP XNB-6000</t>
        </is>
      </c>
      <c r="C494" s="46" t="n"/>
      <c r="D494" s="46" t="n"/>
      <c r="E494" s="46" t="n"/>
      <c r="F494" s="46" t="n"/>
      <c r="G494" s="46" t="n"/>
      <c r="H494" s="46" t="n"/>
      <c r="I494" s="46" t="n"/>
      <c r="J494" s="46" t="n"/>
      <c r="K494" s="46" t="n"/>
      <c r="L494" s="46" t="n"/>
      <c r="M494" s="46" t="n"/>
      <c r="N494" s="46" t="n"/>
      <c r="O494" s="46" t="n"/>
      <c r="P494" s="46" t="n"/>
      <c r="Q494" s="46" t="n"/>
      <c r="R494" s="46" t="n"/>
      <c r="S494" s="46" t="n"/>
      <c r="T494" s="46" t="n"/>
      <c r="U494" s="46" t="n"/>
      <c r="V494" s="46" t="n"/>
      <c r="W494" s="46" t="n"/>
      <c r="X494" s="46" t="n"/>
      <c r="Y494" s="46" t="n"/>
      <c r="Z494" s="46" t="n"/>
      <c r="AA494" s="46" t="n"/>
      <c r="AB494" s="46" t="n"/>
      <c r="AC494" s="46" t="n"/>
      <c r="AD494" s="46" t="n"/>
      <c r="AE494" s="46" t="n"/>
    </row>
    <row r="495">
      <c r="A495" s="46" t="n"/>
      <c r="B495" s="47" t="inlineStr">
        <is>
          <t xml:space="preserve"> Objectif 2MP varifocal 2_2.80 mm DC, IR TAMM13VG850IR</t>
        </is>
      </c>
      <c r="C495" s="46" t="n"/>
      <c r="D495" s="46" t="n"/>
      <c r="E495" s="46" t="n"/>
      <c r="F495" s="46" t="n"/>
      <c r="G495" s="46" t="n"/>
      <c r="H495" s="46" t="n"/>
      <c r="I495" s="46" t="n"/>
      <c r="J495" s="46" t="n"/>
      <c r="K495" s="46" t="n"/>
      <c r="L495" s="46" t="n"/>
      <c r="M495" s="46" t="n"/>
      <c r="N495" s="46" t="n"/>
      <c r="O495" s="46" t="n"/>
      <c r="P495" s="46" t="n"/>
      <c r="Q495" s="46" t="n"/>
      <c r="R495" s="46" t="n"/>
      <c r="S495" s="46" t="n"/>
      <c r="T495" s="46" t="n"/>
      <c r="U495" s="46" t="n"/>
      <c r="V495" s="46" t="n"/>
      <c r="W495" s="46" t="n"/>
      <c r="X495" s="46" t="n"/>
      <c r="Y495" s="46" t="n"/>
      <c r="Z495" s="46" t="n"/>
      <c r="AA495" s="46" t="n"/>
      <c r="AB495" s="46" t="n"/>
      <c r="AC495" s="46" t="n"/>
      <c r="AD495" s="46" t="n"/>
      <c r="AE495" s="46" t="n"/>
    </row>
    <row r="496" ht="30" customHeight="1" s="116">
      <c r="A496" s="46" t="n"/>
      <c r="B496" s="47" t="inlineStr">
        <is>
          <t xml:space="preserve"> un caisson intérieur/extérieur type HEB 360/SP complet avec toit pare-soleil standard, vitre LEXAN MARGARD MR5E</t>
        </is>
      </c>
      <c r="C496" s="46" t="n"/>
      <c r="D496" s="46" t="n"/>
      <c r="E496" s="46" t="n"/>
      <c r="F496" s="46" t="n"/>
      <c r="G496" s="46" t="n"/>
      <c r="H496" s="46" t="n"/>
      <c r="I496" s="46" t="n"/>
      <c r="J496" s="46" t="n"/>
      <c r="K496" s="46" t="n"/>
      <c r="L496" s="46" t="n"/>
      <c r="M496" s="46" t="n"/>
      <c r="N496" s="46" t="n"/>
      <c r="O496" s="46" t="n"/>
      <c r="P496" s="46" t="n"/>
      <c r="Q496" s="46" t="n"/>
      <c r="R496" s="46" t="n"/>
      <c r="S496" s="46" t="n"/>
      <c r="T496" s="46" t="n"/>
      <c r="U496" s="46" t="n"/>
      <c r="V496" s="46" t="n"/>
      <c r="W496" s="46" t="n"/>
      <c r="X496" s="46" t="n"/>
      <c r="Y496" s="46" t="n"/>
      <c r="Z496" s="46" t="n"/>
      <c r="AA496" s="46" t="n"/>
      <c r="AB496" s="46" t="n"/>
      <c r="AC496" s="46" t="n"/>
      <c r="AD496" s="46" t="n"/>
      <c r="AE496" s="46" t="n"/>
    </row>
    <row r="497">
      <c r="A497" s="46" t="n"/>
      <c r="B497" s="47" t="inlineStr">
        <is>
          <t xml:space="preserve"> vis antivandales pour la fixation du caisson sur support mural</t>
        </is>
      </c>
      <c r="C497" s="46" t="n"/>
      <c r="D497" s="46" t="n"/>
      <c r="E497" s="46" t="n"/>
      <c r="F497" s="46" t="n"/>
      <c r="G497" s="46" t="n"/>
      <c r="H497" s="46" t="n"/>
      <c r="I497" s="46" t="n"/>
      <c r="J497" s="46" t="n"/>
      <c r="K497" s="46" t="n"/>
      <c r="L497" s="46" t="n"/>
      <c r="M497" s="46" t="n"/>
      <c r="N497" s="46" t="n"/>
      <c r="O497" s="46" t="n"/>
      <c r="P497" s="46" t="n"/>
      <c r="Q497" s="46" t="n"/>
      <c r="R497" s="46" t="n"/>
      <c r="S497" s="46" t="n"/>
      <c r="T497" s="46" t="n"/>
      <c r="U497" s="46" t="n"/>
      <c r="V497" s="46" t="n"/>
      <c r="W497" s="46" t="n"/>
      <c r="X497" s="46" t="n"/>
      <c r="Y497" s="46" t="n"/>
      <c r="Z497" s="46" t="n"/>
      <c r="AA497" s="46" t="n"/>
      <c r="AB497" s="46" t="n"/>
      <c r="AC497" s="46" t="n"/>
      <c r="AD497" s="46" t="n"/>
      <c r="AE497" s="46" t="n"/>
    </row>
    <row r="498">
      <c r="A498" s="46" t="n"/>
      <c r="B498" s="47" t="inlineStr">
        <is>
          <t xml:space="preserve"> vis inox pour la fermeture du caisson</t>
        </is>
      </c>
      <c r="C498" s="46" t="n"/>
      <c r="D498" s="46" t="n"/>
      <c r="E498" s="46" t="n"/>
      <c r="F498" s="46" t="n"/>
      <c r="G498" s="46" t="n"/>
      <c r="H498" s="46" t="n"/>
      <c r="I498" s="46" t="n"/>
      <c r="J498" s="46" t="n"/>
      <c r="K498" s="46" t="n"/>
      <c r="L498" s="46" t="n"/>
      <c r="M498" s="46" t="n"/>
      <c r="N498" s="46" t="n"/>
      <c r="O498" s="46" t="n"/>
      <c r="P498" s="46" t="n"/>
      <c r="Q498" s="46" t="n"/>
      <c r="R498" s="46" t="n"/>
      <c r="S498" s="46" t="n"/>
      <c r="T498" s="46" t="n"/>
      <c r="U498" s="46" t="n"/>
      <c r="V498" s="46" t="n"/>
      <c r="W498" s="46" t="n"/>
      <c r="X498" s="46" t="n"/>
      <c r="Y498" s="46" t="n"/>
      <c r="Z498" s="46" t="n"/>
      <c r="AA498" s="46" t="n"/>
      <c r="AB498" s="46" t="n"/>
      <c r="AC498" s="46" t="n"/>
      <c r="AD498" s="46" t="n"/>
      <c r="AE498" s="46" t="n"/>
    </row>
    <row r="499" ht="45" customHeight="1" s="116">
      <c r="A499" s="46" t="n"/>
      <c r="B499" s="47" t="inlineStr">
        <is>
          <t xml:space="preserve"> carte de fabrication STENTORIUS ALS XXX pour permettre l'utilisation en milieu industriel et permettant d'alimenter la caméra, le caisson - chauffage- …</t>
        </is>
      </c>
      <c r="C499" s="46" t="n"/>
      <c r="D499" s="46" t="n"/>
      <c r="E499" s="46" t="n"/>
      <c r="F499" s="46" t="n"/>
      <c r="G499" s="46" t="n"/>
      <c r="H499" s="46" t="n"/>
      <c r="I499" s="46" t="n"/>
      <c r="J499" s="46" t="n"/>
      <c r="K499" s="46" t="n"/>
      <c r="L499" s="46" t="n"/>
      <c r="M499" s="46" t="n"/>
      <c r="N499" s="46" t="n"/>
      <c r="O499" s="46" t="n"/>
      <c r="P499" s="46" t="n"/>
      <c r="Q499" s="46" t="n"/>
      <c r="R499" s="46" t="n"/>
      <c r="S499" s="46" t="n"/>
      <c r="T499" s="46" t="n"/>
      <c r="U499" s="46" t="n"/>
      <c r="V499" s="46" t="n"/>
      <c r="W499" s="46" t="n"/>
      <c r="X499" s="46" t="n"/>
      <c r="Y499" s="46" t="n"/>
      <c r="Z499" s="46" t="n"/>
      <c r="AA499" s="46" t="n"/>
      <c r="AB499" s="46" t="n"/>
      <c r="AC499" s="46" t="n"/>
      <c r="AD499" s="46" t="n"/>
      <c r="AE499" s="46" t="n"/>
    </row>
    <row r="500">
      <c r="A500" s="46" t="n"/>
      <c r="B500" s="47" t="inlineStr">
        <is>
          <t xml:space="preserve"> 1 embase RJ45 (vidéo numérique sur câble Ethernet)</t>
        </is>
      </c>
      <c r="C500" s="46" t="n"/>
      <c r="D500" s="46" t="n"/>
      <c r="E500" s="46" t="n"/>
      <c r="F500" s="46" t="n"/>
      <c r="G500" s="46" t="n"/>
      <c r="H500" s="46" t="n"/>
      <c r="I500" s="46" t="n"/>
      <c r="J500" s="46" t="n"/>
      <c r="K500" s="46" t="n"/>
      <c r="L500" s="46" t="n"/>
      <c r="M500" s="46" t="n"/>
      <c r="N500" s="46" t="n"/>
      <c r="O500" s="46" t="n"/>
      <c r="P500" s="46" t="n"/>
      <c r="Q500" s="46" t="n"/>
      <c r="R500" s="46" t="n"/>
      <c r="S500" s="46" t="n"/>
      <c r="T500" s="46" t="n"/>
      <c r="U500" s="46" t="n"/>
      <c r="V500" s="46" t="n"/>
      <c r="W500" s="46" t="n"/>
      <c r="X500" s="46" t="n"/>
      <c r="Y500" s="46" t="n"/>
      <c r="Z500" s="46" t="n"/>
      <c r="AA500" s="46" t="n"/>
      <c r="AB500" s="46" t="n"/>
      <c r="AC500" s="46" t="n"/>
      <c r="AD500" s="46" t="n"/>
      <c r="AE500" s="46" t="n"/>
    </row>
    <row r="501">
      <c r="A501" s="46" t="n"/>
      <c r="B501" s="47" t="inlineStr">
        <is>
          <t xml:space="preserve"> 1 fiche RJ45 (vidéo numérique sur câble Ethernet)</t>
        </is>
      </c>
      <c r="C501" s="46" t="n"/>
      <c r="D501" s="46" t="n"/>
      <c r="E501" s="46" t="n"/>
      <c r="F501" s="46" t="n"/>
      <c r="G501" s="46" t="n"/>
      <c r="H501" s="46" t="n"/>
      <c r="I501" s="46" t="n"/>
      <c r="J501" s="46" t="n"/>
      <c r="K501" s="46" t="n"/>
      <c r="L501" s="46" t="n"/>
      <c r="M501" s="46" t="n"/>
      <c r="N501" s="46" t="n"/>
      <c r="O501" s="46" t="n"/>
      <c r="P501" s="46" t="n"/>
      <c r="Q501" s="46" t="n"/>
      <c r="R501" s="46" t="n"/>
      <c r="S501" s="46" t="n"/>
      <c r="T501" s="46" t="n"/>
      <c r="U501" s="46" t="n"/>
      <c r="V501" s="46" t="n"/>
      <c r="W501" s="46" t="n"/>
      <c r="X501" s="46" t="n"/>
      <c r="Y501" s="46" t="n"/>
      <c r="Z501" s="46" t="n"/>
      <c r="AA501" s="46" t="n"/>
      <c r="AB501" s="46" t="n"/>
      <c r="AC501" s="46" t="n"/>
      <c r="AD501" s="46" t="n"/>
      <c r="AE501" s="46" t="n"/>
    </row>
    <row r="502">
      <c r="A502" s="46" t="n"/>
      <c r="B502" s="47" t="inlineStr">
        <is>
          <t xml:space="preserve"> 1 embase Amphenol Socapex type C16-1 certifiée CE</t>
        </is>
      </c>
      <c r="C502" s="46" t="n"/>
      <c r="D502" s="46" t="n"/>
      <c r="E502" s="46" t="n"/>
      <c r="F502" s="46" t="n"/>
      <c r="G502" s="46" t="n"/>
      <c r="H502" s="46" t="n"/>
      <c r="I502" s="46" t="n"/>
      <c r="J502" s="46" t="n"/>
      <c r="K502" s="46" t="n"/>
      <c r="L502" s="46" t="n"/>
      <c r="M502" s="46" t="n"/>
      <c r="N502" s="46" t="n"/>
      <c r="O502" s="46" t="n"/>
      <c r="P502" s="46" t="n"/>
      <c r="Q502" s="46" t="n"/>
      <c r="R502" s="46" t="n"/>
      <c r="S502" s="46" t="n"/>
      <c r="T502" s="46" t="n"/>
      <c r="U502" s="46" t="n"/>
      <c r="V502" s="46" t="n"/>
      <c r="W502" s="46" t="n"/>
      <c r="X502" s="46" t="n"/>
      <c r="Y502" s="46" t="n"/>
      <c r="Z502" s="46" t="n"/>
      <c r="AA502" s="46" t="n"/>
      <c r="AB502" s="46" t="n"/>
      <c r="AC502" s="46" t="n"/>
      <c r="AD502" s="46" t="n"/>
      <c r="AE502" s="46" t="n"/>
    </row>
    <row r="503">
      <c r="A503" s="46" t="n"/>
      <c r="B503" s="47" t="inlineStr">
        <is>
          <t xml:space="preserve"> 1 Fiche Socapex type C16-1 certifiée CE</t>
        </is>
      </c>
      <c r="C503" s="46" t="n"/>
      <c r="D503" s="46" t="n"/>
      <c r="E503" s="46" t="n"/>
      <c r="F503" s="46" t="n"/>
      <c r="G503" s="46" t="n"/>
      <c r="H503" s="46" t="n"/>
      <c r="I503" s="46" t="n"/>
      <c r="J503" s="46" t="n"/>
      <c r="K503" s="46" t="n"/>
      <c r="L503" s="46" t="n"/>
      <c r="M503" s="46" t="n"/>
      <c r="N503" s="46" t="n"/>
      <c r="O503" s="46" t="n"/>
      <c r="P503" s="46" t="n"/>
      <c r="Q503" s="46" t="n"/>
      <c r="R503" s="46" t="n"/>
      <c r="S503" s="46" t="n"/>
      <c r="T503" s="46" t="n"/>
      <c r="U503" s="46" t="n"/>
      <c r="V503" s="46" t="n"/>
      <c r="W503" s="46" t="n"/>
      <c r="X503" s="46" t="n"/>
      <c r="Y503" s="46" t="n"/>
      <c r="Z503" s="46" t="n"/>
      <c r="AA503" s="46" t="n"/>
      <c r="AB503" s="46" t="n"/>
      <c r="AC503" s="46" t="n"/>
      <c r="AD503" s="46" t="n"/>
      <c r="AE503" s="46" t="n"/>
    </row>
    <row r="504" ht="30" customHeight="1" s="116">
      <c r="A504" s="46" t="n"/>
      <c r="B504" s="47" t="inlineStr">
        <is>
          <t xml:space="preserve"> le montage, l'intégration de l'ensemble caméra + caisson + objectif + carte</t>
        </is>
      </c>
      <c r="C504" s="46" t="n"/>
      <c r="D504" s="46" t="n"/>
      <c r="E504" s="46" t="n"/>
      <c r="F504" s="46" t="n"/>
      <c r="G504" s="46" t="n"/>
      <c r="H504" s="46" t="n"/>
      <c r="I504" s="46" t="n"/>
      <c r="J504" s="46" t="n"/>
      <c r="K504" s="46" t="n"/>
      <c r="L504" s="46" t="n"/>
      <c r="M504" s="46" t="n"/>
      <c r="N504" s="46" t="n"/>
      <c r="O504" s="46" t="n"/>
      <c r="P504" s="46" t="n"/>
      <c r="Q504" s="46" t="n"/>
      <c r="R504" s="46" t="n"/>
      <c r="S504" s="46" t="n"/>
      <c r="T504" s="46" t="n"/>
      <c r="U504" s="46" t="n"/>
      <c r="V504" s="46" t="n"/>
      <c r="W504" s="46" t="n"/>
      <c r="X504" s="46" t="n"/>
      <c r="Y504" s="46" t="n"/>
      <c r="Z504" s="46" t="n"/>
      <c r="AA504" s="46" t="n"/>
      <c r="AB504" s="46" t="n"/>
      <c r="AC504" s="46" t="n"/>
      <c r="AD504" s="46" t="n"/>
      <c r="AE504" s="46" t="n"/>
    </row>
    <row r="505">
      <c r="A505" s="46" t="n"/>
      <c r="B505" s="47" t="inlineStr">
        <is>
          <t xml:space="preserve"> le sachet anti humidité</t>
        </is>
      </c>
      <c r="C505" s="46" t="n"/>
      <c r="D505" s="46" t="n"/>
      <c r="E505" s="46" t="n"/>
      <c r="F505" s="46" t="n"/>
      <c r="G505" s="46" t="n"/>
      <c r="H505" s="46" t="n"/>
      <c r="I505" s="46" t="n"/>
      <c r="J505" s="46" t="n"/>
      <c r="K505" s="46" t="n"/>
      <c r="L505" s="46" t="n"/>
      <c r="M505" s="46" t="n"/>
      <c r="N505" s="46" t="n"/>
      <c r="O505" s="46" t="n"/>
      <c r="P505" s="46" t="n"/>
      <c r="Q505" s="46" t="n"/>
      <c r="R505" s="46" t="n"/>
      <c r="S505" s="46" t="n"/>
      <c r="T505" s="46" t="n"/>
      <c r="U505" s="46" t="n"/>
      <c r="V505" s="46" t="n"/>
      <c r="W505" s="46" t="n"/>
      <c r="X505" s="46" t="n"/>
      <c r="Y505" s="46" t="n"/>
      <c r="Z505" s="46" t="n"/>
      <c r="AA505" s="46" t="n"/>
      <c r="AB505" s="46" t="n"/>
      <c r="AC505" s="46" t="n"/>
      <c r="AD505" s="46" t="n"/>
      <c r="AE505" s="46" t="n"/>
    </row>
    <row r="506">
      <c r="A506" s="46" t="n"/>
      <c r="B506" s="47" t="inlineStr">
        <is>
          <t xml:space="preserve"> les tests + réglage usine.</t>
        </is>
      </c>
      <c r="C506" s="46" t="n"/>
      <c r="D506" s="46" t="n"/>
      <c r="E506" s="46" t="n"/>
      <c r="F506" s="46" t="n"/>
      <c r="G506" s="46" t="n"/>
      <c r="H506" s="46" t="n"/>
      <c r="I506" s="46" t="n"/>
      <c r="J506" s="46" t="n"/>
      <c r="K506" s="46" t="n"/>
      <c r="L506" s="46" t="n"/>
      <c r="M506" s="46" t="n"/>
      <c r="N506" s="46" t="n"/>
      <c r="O506" s="46" t="n"/>
      <c r="P506" s="46" t="n"/>
      <c r="Q506" s="46" t="n"/>
      <c r="R506" s="46" t="n"/>
      <c r="S506" s="46" t="n"/>
      <c r="T506" s="46" t="n"/>
      <c r="U506" s="46" t="n"/>
      <c r="V506" s="46" t="n"/>
      <c r="W506" s="46" t="n"/>
      <c r="X506" s="46" t="n"/>
      <c r="Y506" s="46" t="n"/>
      <c r="Z506" s="46" t="n"/>
      <c r="AA506" s="46" t="n"/>
      <c r="AB506" s="46" t="n"/>
      <c r="AC506" s="46" t="n"/>
      <c r="AD506" s="46" t="n"/>
      <c r="AE506" s="46" t="n"/>
    </row>
    <row r="507">
      <c r="A507" s="5" t="inlineStr">
        <is>
          <t>4.2</t>
        </is>
      </c>
      <c r="B507" s="45" t="inlineStr">
        <is>
          <t>License vidéo et intégration DSI (Security Center)</t>
        </is>
      </c>
      <c r="C507" s="5" t="inlineStr">
        <is>
          <t>u</t>
        </is>
      </c>
      <c r="D507" s="136" t="n">
        <v>0</v>
      </c>
      <c r="E507" s="137" t="n">
        <v>0</v>
      </c>
      <c r="F507" s="83" t="n"/>
      <c r="G507" s="51">
        <f>IF(AND(ISNUMBER(E507),ISNUMBER(F507)),E507*F507,"")</f>
        <v/>
      </c>
      <c r="H507" s="138" t="n">
        <v>0</v>
      </c>
      <c r="I507" s="84" t="n"/>
      <c r="J507" s="53">
        <f>IF(AND(ISNUMBER(H507),ISNUMBER(I507)),H507*I507,"")</f>
        <v/>
      </c>
      <c r="K507" s="139" t="n">
        <v>0</v>
      </c>
      <c r="L507" s="85" t="n"/>
      <c r="M507" s="55">
        <f>IF(AND(ISNUMBER(K507),ISNUMBER(L507)),K507*L507,"")</f>
        <v/>
      </c>
      <c r="N507" s="140" t="n">
        <v>0</v>
      </c>
      <c r="O507" s="86" t="n"/>
      <c r="P507" s="57">
        <f>IF(AND(ISNUMBER(N507),ISNUMBER(O507)),N507*O507,"")</f>
        <v/>
      </c>
      <c r="Q507" s="141" t="n">
        <v>0</v>
      </c>
      <c r="R507" s="59" t="n">
        <v>0</v>
      </c>
      <c r="S507" s="59" t="n">
        <v>0</v>
      </c>
      <c r="T507" s="142" t="n">
        <v>0</v>
      </c>
      <c r="U507" s="61" t="n">
        <v>0</v>
      </c>
      <c r="V507" s="61" t="n">
        <v>0</v>
      </c>
      <c r="W507" s="143" t="n">
        <v>0</v>
      </c>
      <c r="X507" s="87" t="n"/>
      <c r="Y507" s="63">
        <f>IF(AND(ISNUMBER(W507),ISNUMBER(X507)),W507*X507,"")</f>
        <v/>
      </c>
      <c r="Z507" s="144" t="n">
        <v>0</v>
      </c>
      <c r="AA507" s="88" t="n"/>
      <c r="AB507" s="65">
        <f>IF(AND(ISNUMBER(Z507),ISNUMBER(AA507)),Z507*AA507,"")</f>
        <v/>
      </c>
      <c r="AC507" s="137" t="n">
        <v>0</v>
      </c>
      <c r="AD507" s="83" t="n"/>
      <c r="AE507" s="51">
        <f>IF(AND(ISNUMBER(AC507),ISNUMBER(AD507)),AC507*AD507,"")</f>
        <v/>
      </c>
    </row>
    <row r="508">
      <c r="A508" s="5" t="inlineStr">
        <is>
          <t>4.3</t>
        </is>
      </c>
      <c r="B508" s="45" t="inlineStr">
        <is>
          <t xml:space="preserve">Fixation et raccordement caméra </t>
        </is>
      </c>
      <c r="C508" s="5" t="inlineStr">
        <is>
          <t>u</t>
        </is>
      </c>
      <c r="D508" s="136" t="n">
        <v>6</v>
      </c>
      <c r="E508" s="137" t="n">
        <v>6</v>
      </c>
      <c r="F508" s="51" t="n">
        <v>256.65</v>
      </c>
      <c r="G508" s="51" t="n">
        <v>1539.9</v>
      </c>
      <c r="H508" s="138" t="n">
        <v>6</v>
      </c>
      <c r="I508" s="53" t="n">
        <v>289.36</v>
      </c>
      <c r="J508" s="53" t="n">
        <v>1736.16</v>
      </c>
      <c r="K508" s="139" t="n">
        <v>6</v>
      </c>
      <c r="L508" s="55" t="n">
        <v>289.36</v>
      </c>
      <c r="M508" s="55" t="n">
        <v>1736.16</v>
      </c>
      <c r="N508" s="140" t="n">
        <v>6</v>
      </c>
      <c r="O508" s="57" t="n">
        <v>310.46</v>
      </c>
      <c r="P508" s="57" t="n">
        <v>1862.76</v>
      </c>
      <c r="Q508" s="141" t="n">
        <v>6</v>
      </c>
      <c r="R508" s="59" t="n">
        <v>269.96</v>
      </c>
      <c r="S508" s="59" t="n">
        <v>1619.76</v>
      </c>
      <c r="T508" s="142" t="n">
        <v>6</v>
      </c>
      <c r="U508" s="61" t="n">
        <v>269.96</v>
      </c>
      <c r="V508" s="61" t="n">
        <v>1619.76</v>
      </c>
      <c r="W508" s="143" t="n">
        <v>6</v>
      </c>
      <c r="X508" s="63" t="n">
        <v>442.83</v>
      </c>
      <c r="Y508" s="63" t="n">
        <v>2656.98</v>
      </c>
      <c r="Z508" s="144" t="n">
        <v>6</v>
      </c>
      <c r="AA508" s="65" t="n">
        <v>442.83</v>
      </c>
      <c r="AB508" s="65" t="n">
        <v>2656.98</v>
      </c>
      <c r="AC508" s="137" t="n">
        <v>6</v>
      </c>
      <c r="AD508" s="51" t="n">
        <v>270.53</v>
      </c>
      <c r="AE508" s="51" t="n">
        <v>1623.18</v>
      </c>
    </row>
    <row r="509" ht="120" customHeight="1" s="116">
      <c r="A509" s="5" t="inlineStr">
        <is>
          <t>4.4</t>
        </is>
      </c>
      <c r="B509" s="45" t="inlineStr">
        <is>
          <t xml:space="preserve">Fourniture et raccordement d'un coffret Bât 640 local A024 y compris:
- bandeau FO 24b
- convertisseur FO/RJ45
- jarretières
- Alimentation électrique y compris câble depuis tableau existant
</t>
        </is>
      </c>
      <c r="C509" s="5" t="inlineStr">
        <is>
          <t>u</t>
        </is>
      </c>
      <c r="D509" s="136" t="n">
        <v>1</v>
      </c>
      <c r="E509" s="137" t="n">
        <v>1</v>
      </c>
      <c r="F509" s="51" t="n">
        <v>3306</v>
      </c>
      <c r="G509" s="51" t="n">
        <v>3306</v>
      </c>
      <c r="H509" s="138" t="n">
        <v>1</v>
      </c>
      <c r="I509" s="53" t="n">
        <v>12145.2</v>
      </c>
      <c r="J509" s="53" t="n">
        <v>12145.2</v>
      </c>
      <c r="K509" s="139" t="n">
        <v>1</v>
      </c>
      <c r="L509" s="55" t="n">
        <v>12145.2</v>
      </c>
      <c r="M509" s="55" t="n">
        <v>12145.2</v>
      </c>
      <c r="N509" s="140" t="n">
        <v>1</v>
      </c>
      <c r="O509" s="57" t="n">
        <v>6411.6</v>
      </c>
      <c r="P509" s="57" t="n">
        <v>6411.6</v>
      </c>
      <c r="Q509" s="141" t="n">
        <v>1</v>
      </c>
      <c r="R509" s="59" t="n">
        <v>5575.31</v>
      </c>
      <c r="S509" s="59" t="n">
        <v>5575.31</v>
      </c>
      <c r="T509" s="142" t="n">
        <v>1</v>
      </c>
      <c r="U509" s="61" t="n">
        <v>5575.31</v>
      </c>
      <c r="V509" s="61" t="n">
        <v>5575.31</v>
      </c>
      <c r="W509" s="143" t="n">
        <v>1</v>
      </c>
      <c r="X509" s="63" t="n">
        <v>3553.95</v>
      </c>
      <c r="Y509" s="63" t="n">
        <v>3553.95</v>
      </c>
      <c r="Z509" s="144" t="n">
        <v>1</v>
      </c>
      <c r="AA509" s="65" t="n">
        <v>3553.95</v>
      </c>
      <c r="AB509" s="65" t="n">
        <v>3553.95</v>
      </c>
      <c r="AC509" s="137" t="n">
        <v>1</v>
      </c>
      <c r="AD509" s="51" t="n">
        <v>11358.28</v>
      </c>
      <c r="AE509" s="51" t="n">
        <v>11358.28</v>
      </c>
    </row>
    <row r="510">
      <c r="A510" s="5" t="inlineStr">
        <is>
          <t>4.5</t>
        </is>
      </c>
      <c r="B510" s="45" t="inlineStr">
        <is>
          <t>Jarretière entre local A012 et A024</t>
        </is>
      </c>
      <c r="C510" s="5" t="inlineStr">
        <is>
          <t>ml</t>
        </is>
      </c>
      <c r="D510" s="136" t="n">
        <v>230</v>
      </c>
      <c r="E510" s="137" t="n">
        <v>230</v>
      </c>
      <c r="F510" s="51" t="n">
        <v>2.57</v>
      </c>
      <c r="G510" s="51" t="n">
        <v>591.1</v>
      </c>
      <c r="H510" s="138" t="n">
        <v>230</v>
      </c>
      <c r="I510" s="53" t="n">
        <v>10.71</v>
      </c>
      <c r="J510" s="53" t="n">
        <v>2463.3</v>
      </c>
      <c r="K510" s="139" t="n">
        <v>230</v>
      </c>
      <c r="L510" s="55" t="n">
        <v>10.71</v>
      </c>
      <c r="M510" s="55" t="n">
        <v>2463.3</v>
      </c>
      <c r="N510" s="140" t="n">
        <v>230</v>
      </c>
      <c r="O510" s="57" t="n">
        <v>12.34</v>
      </c>
      <c r="P510" s="57" t="n">
        <v>2838.2</v>
      </c>
      <c r="Q510" s="141" t="n">
        <v>230</v>
      </c>
      <c r="R510" s="59" t="n">
        <v>10.73</v>
      </c>
      <c r="S510" s="59" t="n">
        <v>2467.9</v>
      </c>
      <c r="T510" s="142" t="n">
        <v>230</v>
      </c>
      <c r="U510" s="61" t="n">
        <v>10.73</v>
      </c>
      <c r="V510" s="61" t="n">
        <v>2467.9</v>
      </c>
      <c r="W510" s="143" t="n">
        <v>230</v>
      </c>
      <c r="X510" s="63" t="n">
        <v>0</v>
      </c>
      <c r="Y510" s="63" t="n">
        <v>0</v>
      </c>
      <c r="Z510" s="144" t="n">
        <v>230</v>
      </c>
      <c r="AA510" s="65" t="n">
        <v>0</v>
      </c>
      <c r="AB510" s="65" t="n">
        <v>0</v>
      </c>
      <c r="AC510" s="137" t="n">
        <v>230</v>
      </c>
      <c r="AD510" s="51" t="n">
        <v>10.36</v>
      </c>
      <c r="AE510" s="51" t="n">
        <v>2382.8</v>
      </c>
    </row>
    <row r="511" ht="30" customHeight="1" s="116">
      <c r="A511" s="5" t="inlineStr">
        <is>
          <t>4.6</t>
        </is>
      </c>
      <c r="B511" s="45" t="inlineStr">
        <is>
          <t>Fourniture et Pose de Câble fibre optique monomode 9/125μm extérieur - OS1 - Taille 48</t>
        </is>
      </c>
      <c r="C511" s="5" t="inlineStr">
        <is>
          <t>ml</t>
        </is>
      </c>
      <c r="D511" s="136" t="n">
        <v>690</v>
      </c>
      <c r="E511" s="137" t="n">
        <v>690</v>
      </c>
      <c r="F511" s="51" t="n">
        <v>5.83</v>
      </c>
      <c r="G511" s="51" t="n">
        <v>4022.7</v>
      </c>
      <c r="H511" s="138" t="n">
        <v>690</v>
      </c>
      <c r="I511" s="53" t="n">
        <v>13.55</v>
      </c>
      <c r="J511" s="53" t="n">
        <v>9349.5</v>
      </c>
      <c r="K511" s="139" t="n">
        <v>690</v>
      </c>
      <c r="L511" s="55" t="n">
        <v>13.55</v>
      </c>
      <c r="M511" s="55" t="n">
        <v>9349.5</v>
      </c>
      <c r="N511" s="140" t="n">
        <v>690</v>
      </c>
      <c r="O511" s="57" t="n">
        <v>4.23</v>
      </c>
      <c r="P511" s="57" t="n">
        <v>2918.7</v>
      </c>
      <c r="Q511" s="141" t="n">
        <v>690</v>
      </c>
      <c r="R511" s="59" t="n">
        <v>3.68</v>
      </c>
      <c r="S511" s="59" t="n">
        <v>2539.2</v>
      </c>
      <c r="T511" s="142" t="n">
        <v>690</v>
      </c>
      <c r="U511" s="61" t="n">
        <v>3.68</v>
      </c>
      <c r="V511" s="61" t="n">
        <v>2539.2</v>
      </c>
      <c r="W511" s="143" t="n">
        <v>690</v>
      </c>
      <c r="X511" s="63" t="n">
        <v>7.79</v>
      </c>
      <c r="Y511" s="63" t="n">
        <v>5375.1</v>
      </c>
      <c r="Z511" s="144" t="n">
        <v>690</v>
      </c>
      <c r="AA511" s="65" t="n">
        <v>7.79</v>
      </c>
      <c r="AB511" s="65" t="n">
        <v>5375.1</v>
      </c>
      <c r="AC511" s="137" t="n">
        <v>690</v>
      </c>
      <c r="AD511" s="51" t="n">
        <v>12.67</v>
      </c>
      <c r="AE511" s="51" t="n">
        <v>8742.299999999999</v>
      </c>
    </row>
    <row r="512" ht="30" customHeight="1" s="116">
      <c r="A512" s="5" t="inlineStr">
        <is>
          <t>4.7</t>
        </is>
      </c>
      <c r="B512" s="45" t="inlineStr">
        <is>
          <t>Tests de Jour d'un brin Optique dans les 2 sens (850/1300 Multi - 1310/1550 Mono)</t>
        </is>
      </c>
      <c r="C512" s="5" t="inlineStr">
        <is>
          <t>u</t>
        </is>
      </c>
      <c r="D512" s="136" t="n">
        <v>24</v>
      </c>
      <c r="E512" s="137" t="n">
        <v>24</v>
      </c>
      <c r="F512" s="51" t="n">
        <v>16.88</v>
      </c>
      <c r="G512" s="51" t="n">
        <v>405.12</v>
      </c>
      <c r="H512" s="138" t="n">
        <v>24</v>
      </c>
      <c r="I512" s="53" t="n">
        <v>482.24</v>
      </c>
      <c r="J512" s="53" t="n">
        <v>11573.76</v>
      </c>
      <c r="K512" s="139" t="n">
        <v>24</v>
      </c>
      <c r="L512" s="55" t="n">
        <v>482.24</v>
      </c>
      <c r="M512" s="55" t="n">
        <v>11573.76</v>
      </c>
      <c r="N512" s="140" t="n">
        <v>24</v>
      </c>
      <c r="O512" s="57" t="n">
        <v>80.90000000000001</v>
      </c>
      <c r="P512" s="57" t="n">
        <v>1941.6</v>
      </c>
      <c r="Q512" s="141" t="n">
        <v>24</v>
      </c>
      <c r="R512" s="59" t="n">
        <v>70.34999999999999</v>
      </c>
      <c r="S512" s="59" t="n">
        <v>1688.4</v>
      </c>
      <c r="T512" s="142" t="n">
        <v>24</v>
      </c>
      <c r="U512" s="61" t="n">
        <v>70.34999999999999</v>
      </c>
      <c r="V512" s="61" t="n">
        <v>1688.4</v>
      </c>
      <c r="W512" s="143" t="n">
        <v>24</v>
      </c>
      <c r="X512" s="63" t="n">
        <v>317.55</v>
      </c>
      <c r="Y512" s="63" t="n">
        <v>7621.2</v>
      </c>
      <c r="Z512" s="144" t="n">
        <v>24</v>
      </c>
      <c r="AA512" s="65" t="n">
        <v>317.55</v>
      </c>
      <c r="AB512" s="65" t="n">
        <v>7621.2</v>
      </c>
      <c r="AC512" s="137" t="n">
        <v>24</v>
      </c>
      <c r="AD512" s="51" t="n">
        <v>450.88</v>
      </c>
      <c r="AE512" s="51" t="n">
        <v>10821.12</v>
      </c>
    </row>
    <row r="513">
      <c r="A513" s="5" t="inlineStr">
        <is>
          <t>4.8</t>
        </is>
      </c>
      <c r="B513" s="45" t="inlineStr">
        <is>
          <t>Cable Type 1000 RO2V 3X10 MM2</t>
        </is>
      </c>
      <c r="C513" s="5" t="inlineStr">
        <is>
          <t>ml</t>
        </is>
      </c>
      <c r="D513" s="136" t="n">
        <v>460</v>
      </c>
      <c r="E513" s="137" t="n">
        <v>460</v>
      </c>
      <c r="F513" s="51" t="n">
        <v>5.07</v>
      </c>
      <c r="G513" s="51" t="n">
        <v>2332.2</v>
      </c>
      <c r="H513" s="138" t="n">
        <v>460</v>
      </c>
      <c r="I513" s="53" t="n">
        <v>10.61</v>
      </c>
      <c r="J513" s="53" t="n">
        <v>4880.6</v>
      </c>
      <c r="K513" s="139" t="n">
        <v>460</v>
      </c>
      <c r="L513" s="55" t="n">
        <v>10.61</v>
      </c>
      <c r="M513" s="55" t="n">
        <v>4880.6</v>
      </c>
      <c r="N513" s="140" t="n">
        <v>460</v>
      </c>
      <c r="O513" s="57" t="n">
        <v>7.38</v>
      </c>
      <c r="P513" s="57" t="n">
        <v>3394.8</v>
      </c>
      <c r="Q513" s="141" t="n">
        <v>460</v>
      </c>
      <c r="R513" s="59" t="n">
        <v>6.41</v>
      </c>
      <c r="S513" s="59" t="n">
        <v>2948.6</v>
      </c>
      <c r="T513" s="142" t="n">
        <v>460</v>
      </c>
      <c r="U513" s="61" t="n">
        <v>6.41</v>
      </c>
      <c r="V513" s="61" t="n">
        <v>2948.6</v>
      </c>
      <c r="W513" s="143" t="n">
        <v>460</v>
      </c>
      <c r="X513" s="63" t="n">
        <v>10.14</v>
      </c>
      <c r="Y513" s="63" t="n">
        <v>4664.4</v>
      </c>
      <c r="Z513" s="144" t="n">
        <v>460</v>
      </c>
      <c r="AA513" s="65" t="n">
        <v>10.14</v>
      </c>
      <c r="AB513" s="65" t="n">
        <v>4664.4</v>
      </c>
      <c r="AC513" s="137" t="n">
        <v>460</v>
      </c>
      <c r="AD513" s="51" t="n">
        <v>9.949999999999999</v>
      </c>
      <c r="AE513" s="51" t="n">
        <v>4577</v>
      </c>
    </row>
    <row r="514">
      <c r="A514" s="5" t="inlineStr">
        <is>
          <t>4.9</t>
        </is>
      </c>
      <c r="B514" s="45" t="inlineStr">
        <is>
          <t xml:space="preserve">Cable Type 4P S FTP CAT 7 900 MHZ </t>
        </is>
      </c>
      <c r="C514" s="5" t="inlineStr">
        <is>
          <t>ml</t>
        </is>
      </c>
      <c r="D514" s="136" t="n">
        <v>241</v>
      </c>
      <c r="E514" s="137" t="n">
        <v>241</v>
      </c>
      <c r="F514" s="51" t="n">
        <v>3.56</v>
      </c>
      <c r="G514" s="51" t="n">
        <v>857.96</v>
      </c>
      <c r="H514" s="138" t="n">
        <v>241</v>
      </c>
      <c r="I514" s="53" t="n">
        <v>5.6</v>
      </c>
      <c r="J514" s="53" t="n">
        <v>1349.6</v>
      </c>
      <c r="K514" s="139" t="n">
        <v>241</v>
      </c>
      <c r="L514" s="55" t="n">
        <v>5.6</v>
      </c>
      <c r="M514" s="55" t="n">
        <v>1349.6</v>
      </c>
      <c r="N514" s="140" t="n">
        <v>241</v>
      </c>
      <c r="O514" s="57" t="n">
        <v>4.87</v>
      </c>
      <c r="P514" s="57" t="n">
        <v>1173.67</v>
      </c>
      <c r="Q514" s="141" t="n">
        <v>241</v>
      </c>
      <c r="R514" s="59" t="n">
        <v>4.24</v>
      </c>
      <c r="S514" s="59" t="n">
        <v>1021.84</v>
      </c>
      <c r="T514" s="142" t="n">
        <v>241</v>
      </c>
      <c r="U514" s="61" t="n">
        <v>4.24</v>
      </c>
      <c r="V514" s="61" t="n">
        <v>1021.84</v>
      </c>
      <c r="W514" s="143" t="n">
        <v>241</v>
      </c>
      <c r="X514" s="63" t="n">
        <v>11.95</v>
      </c>
      <c r="Y514" s="63" t="n">
        <v>2879.95</v>
      </c>
      <c r="Z514" s="144" t="n">
        <v>241</v>
      </c>
      <c r="AA514" s="65" t="n">
        <v>11.95</v>
      </c>
      <c r="AB514" s="65" t="n">
        <v>2879.95</v>
      </c>
      <c r="AC514" s="137" t="n">
        <v>241</v>
      </c>
      <c r="AD514" s="51" t="n">
        <v>5.26</v>
      </c>
      <c r="AE514" s="51" t="n">
        <v>1267.66</v>
      </c>
    </row>
    <row r="515" ht="30" customHeight="1" s="116">
      <c r="A515" s="5" t="inlineStr">
        <is>
          <t>4.10</t>
        </is>
      </c>
      <c r="B515" s="45" t="inlineStr">
        <is>
          <t>Fourniture et Pose de Câble fibre optique monomode 9/125μm extérieur - OS1 - Taille 6</t>
        </is>
      </c>
      <c r="C515" s="5" t="inlineStr">
        <is>
          <t>ml</t>
        </is>
      </c>
      <c r="D515" s="136" t="n">
        <v>1035</v>
      </c>
      <c r="E515" s="137" t="n">
        <v>1035</v>
      </c>
      <c r="F515" s="51" t="n">
        <v>3.03</v>
      </c>
      <c r="G515" s="51" t="n">
        <v>3136.05</v>
      </c>
      <c r="H515" s="138" t="n">
        <v>1035</v>
      </c>
      <c r="I515" s="53" t="n">
        <v>8.789999999999999</v>
      </c>
      <c r="J515" s="53" t="n">
        <v>9097.65</v>
      </c>
      <c r="K515" s="139" t="n">
        <v>1035</v>
      </c>
      <c r="L515" s="55" t="n">
        <v>8.789999999999999</v>
      </c>
      <c r="M515" s="55" t="n">
        <v>9097.65</v>
      </c>
      <c r="N515" s="140" t="n">
        <v>1035</v>
      </c>
      <c r="O515" s="57" t="n">
        <v>4.53</v>
      </c>
      <c r="P515" s="57" t="n">
        <v>4688.55</v>
      </c>
      <c r="Q515" s="141" t="n">
        <v>1035</v>
      </c>
      <c r="R515" s="59" t="n">
        <v>3.93</v>
      </c>
      <c r="S515" s="59" t="n">
        <v>4067.55</v>
      </c>
      <c r="T515" s="142" t="n">
        <v>1035</v>
      </c>
      <c r="U515" s="61" t="n">
        <v>3.93</v>
      </c>
      <c r="V515" s="61" t="n">
        <v>4067.55</v>
      </c>
      <c r="W515" s="143" t="n">
        <v>1035</v>
      </c>
      <c r="X515" s="63" t="n">
        <v>4.69</v>
      </c>
      <c r="Y515" s="63" t="n">
        <v>4854.15</v>
      </c>
      <c r="Z515" s="144" t="n">
        <v>1035</v>
      </c>
      <c r="AA515" s="65" t="n">
        <v>4.69</v>
      </c>
      <c r="AB515" s="65" t="n">
        <v>4854.15</v>
      </c>
      <c r="AC515" s="137" t="n">
        <v>1035</v>
      </c>
      <c r="AD515" s="51" t="n">
        <v>8.25</v>
      </c>
      <c r="AE515" s="51" t="n">
        <v>8538.75</v>
      </c>
    </row>
    <row r="516" ht="30" customHeight="1" s="116">
      <c r="A516" s="5" t="inlineStr">
        <is>
          <t>4.11</t>
        </is>
      </c>
      <c r="B516" s="45" t="inlineStr">
        <is>
          <t>Tests de Jour d'un brin Optique dans les 2 sens (850/1300 Multi - 1310/1550 Mono)</t>
        </is>
      </c>
      <c r="C516" s="5" t="inlineStr">
        <is>
          <t>u</t>
        </is>
      </c>
      <c r="D516" s="136" t="n">
        <v>18</v>
      </c>
      <c r="E516" s="137" t="n">
        <v>18</v>
      </c>
      <c r="F516" s="51" t="n">
        <v>16.88</v>
      </c>
      <c r="G516" s="51" t="n">
        <v>303.84</v>
      </c>
      <c r="H516" s="138" t="n">
        <v>18</v>
      </c>
      <c r="I516" s="53" t="n">
        <v>482.24</v>
      </c>
      <c r="J516" s="53" t="n">
        <v>8680.32</v>
      </c>
      <c r="K516" s="139" t="n">
        <v>18</v>
      </c>
      <c r="L516" s="55" t="n">
        <v>482.24</v>
      </c>
      <c r="M516" s="55" t="n">
        <v>8680.32</v>
      </c>
      <c r="N516" s="140" t="n">
        <v>18</v>
      </c>
      <c r="O516" s="57" t="n">
        <v>33.82</v>
      </c>
      <c r="P516" s="57" t="n">
        <v>608.76</v>
      </c>
      <c r="Q516" s="141" t="n">
        <v>18</v>
      </c>
      <c r="R516" s="59" t="n">
        <v>29.41</v>
      </c>
      <c r="S516" s="59" t="n">
        <v>529.38</v>
      </c>
      <c r="T516" s="142" t="n">
        <v>18</v>
      </c>
      <c r="U516" s="61" t="n">
        <v>29.41</v>
      </c>
      <c r="V516" s="61" t="n">
        <v>529.38</v>
      </c>
      <c r="W516" s="143" t="n">
        <v>18</v>
      </c>
      <c r="X516" s="63" t="n">
        <v>317.55</v>
      </c>
      <c r="Y516" s="63" t="n">
        <v>5715.9</v>
      </c>
      <c r="Z516" s="144" t="n">
        <v>18</v>
      </c>
      <c r="AA516" s="65" t="n">
        <v>317.55</v>
      </c>
      <c r="AB516" s="65" t="n">
        <v>5715.9</v>
      </c>
      <c r="AC516" s="137" t="n">
        <v>18</v>
      </c>
      <c r="AD516" s="51" t="n">
        <v>450.88</v>
      </c>
      <c r="AE516" s="51" t="n">
        <v>8115.84</v>
      </c>
    </row>
    <row r="517">
      <c r="A517" s="5" t="inlineStr">
        <is>
          <t>4.12</t>
        </is>
      </c>
      <c r="B517" s="45" t="inlineStr">
        <is>
          <t>Essai et mise en service de Jour d'une caméra</t>
        </is>
      </c>
      <c r="C517" s="5" t="inlineStr">
        <is>
          <t>u</t>
        </is>
      </c>
      <c r="D517" s="136" t="n">
        <v>6</v>
      </c>
      <c r="E517" s="137" t="n">
        <v>6</v>
      </c>
      <c r="F517" s="51" t="n">
        <v>121.8</v>
      </c>
      <c r="G517" s="51" t="n">
        <v>730.8</v>
      </c>
      <c r="H517" s="138" t="n">
        <v>6</v>
      </c>
      <c r="I517" s="53" t="n">
        <v>786.39</v>
      </c>
      <c r="J517" s="53" t="n">
        <v>4718.34</v>
      </c>
      <c r="K517" s="139" t="n">
        <v>6</v>
      </c>
      <c r="L517" s="55" t="n">
        <v>786.39</v>
      </c>
      <c r="M517" s="55" t="n">
        <v>4718.34</v>
      </c>
      <c r="N517" s="140" t="n">
        <v>6</v>
      </c>
      <c r="O517" s="57" t="n">
        <v>269.97</v>
      </c>
      <c r="P517" s="57" t="n">
        <v>1619.82</v>
      </c>
      <c r="Q517" s="141" t="n">
        <v>6</v>
      </c>
      <c r="R517" s="59" t="n">
        <v>234.75</v>
      </c>
      <c r="S517" s="59" t="n">
        <v>1408.5</v>
      </c>
      <c r="T517" s="142" t="n">
        <v>6</v>
      </c>
      <c r="U517" s="61" t="n">
        <v>234.75</v>
      </c>
      <c r="V517" s="61" t="n">
        <v>1408.5</v>
      </c>
      <c r="W517" s="143" t="n">
        <v>6</v>
      </c>
      <c r="X517" s="63" t="n">
        <v>411.51</v>
      </c>
      <c r="Y517" s="63" t="n">
        <v>2469.06</v>
      </c>
      <c r="Z517" s="144" t="n">
        <v>6</v>
      </c>
      <c r="AA517" s="65" t="n">
        <v>411.51</v>
      </c>
      <c r="AB517" s="65" t="n">
        <v>2469.06</v>
      </c>
      <c r="AC517" s="137" t="n">
        <v>6</v>
      </c>
      <c r="AD517" s="51" t="n">
        <v>735.28</v>
      </c>
      <c r="AE517" s="51" t="n">
        <v>4411.68</v>
      </c>
    </row>
    <row r="518">
      <c r="A518" s="5" t="inlineStr">
        <is>
          <t>4.13</t>
        </is>
      </c>
      <c r="B518" s="45" t="inlineStr">
        <is>
          <t>Mise en place Nacelle</t>
        </is>
      </c>
      <c r="C518" s="5" t="inlineStr">
        <is>
          <t>ens</t>
        </is>
      </c>
      <c r="D518" s="136" t="n">
        <v>1</v>
      </c>
      <c r="E518" s="137" t="n">
        <v>1</v>
      </c>
      <c r="F518" s="51" t="n">
        <v>130.5</v>
      </c>
      <c r="G518" s="51" t="n">
        <v>130.5</v>
      </c>
      <c r="H518" s="138" t="n">
        <v>1</v>
      </c>
      <c r="I518" s="53" t="n">
        <v>834.59</v>
      </c>
      <c r="J518" s="53" t="n">
        <v>834.59</v>
      </c>
      <c r="K518" s="139" t="n">
        <v>1</v>
      </c>
      <c r="L518" s="55" t="n">
        <v>834.59</v>
      </c>
      <c r="M518" s="55" t="n">
        <v>834.59</v>
      </c>
      <c r="N518" s="140" t="n">
        <v>1</v>
      </c>
      <c r="O518" s="57" t="n">
        <v>809.89</v>
      </c>
      <c r="P518" s="57" t="n">
        <v>809.89</v>
      </c>
      <c r="Q518" s="141" t="n">
        <v>1</v>
      </c>
      <c r="R518" s="59" t="n">
        <v>704.25</v>
      </c>
      <c r="S518" s="59" t="n">
        <v>704.25</v>
      </c>
      <c r="T518" s="142" t="n">
        <v>1</v>
      </c>
      <c r="U518" s="61" t="n">
        <v>704.25</v>
      </c>
      <c r="V518" s="61" t="n">
        <v>704.25</v>
      </c>
      <c r="W518" s="143" t="n">
        <v>1</v>
      </c>
      <c r="X518" s="63" t="n">
        <v>712.53</v>
      </c>
      <c r="Y518" s="63" t="n">
        <v>712.53</v>
      </c>
      <c r="Z518" s="144" t="n">
        <v>1</v>
      </c>
      <c r="AA518" s="65" t="n">
        <v>712.53</v>
      </c>
      <c r="AB518" s="65" t="n">
        <v>712.53</v>
      </c>
      <c r="AC518" s="137" t="n">
        <v>1</v>
      </c>
      <c r="AD518" s="51" t="n">
        <v>780.35</v>
      </c>
      <c r="AE518" s="51" t="n">
        <v>780.35</v>
      </c>
    </row>
    <row r="519">
      <c r="A519" s="5" t="n"/>
      <c r="B519" s="45" t="n"/>
      <c r="C519" s="5" t="n"/>
      <c r="D519" s="5" t="n"/>
      <c r="E519" s="5" t="n"/>
      <c r="F519" s="5" t="n"/>
      <c r="G519" s="5" t="n"/>
      <c r="H519" s="5" t="n"/>
      <c r="I519" s="5" t="n"/>
      <c r="J519" s="5" t="n"/>
      <c r="K519" s="5" t="n"/>
      <c r="L519" s="5" t="n"/>
      <c r="M519" s="5" t="n"/>
      <c r="N519" s="5" t="n"/>
      <c r="O519" s="5" t="n"/>
      <c r="P519" s="5" t="n"/>
      <c r="Q519" s="5" t="n"/>
      <c r="R519" s="5" t="n"/>
      <c r="S519" s="5" t="n"/>
      <c r="T519" s="5" t="n"/>
      <c r="U519" s="5" t="n"/>
      <c r="V519" s="5" t="n"/>
      <c r="W519" s="5" t="n"/>
      <c r="X519" s="5" t="n"/>
      <c r="Y519" s="5" t="n"/>
      <c r="Z519" s="5" t="n"/>
      <c r="AA519" s="5" t="n"/>
      <c r="AB519" s="5" t="n"/>
      <c r="AC519" s="5" t="n"/>
      <c r="AD519" s="5" t="n"/>
      <c r="AE519" s="5" t="n"/>
    </row>
    <row r="520">
      <c r="A520" s="160" t="n">
        <v>5</v>
      </c>
      <c r="B520" s="67" t="inlineStr">
        <is>
          <t>POTELET</t>
        </is>
      </c>
      <c r="C520" s="66" t="n"/>
      <c r="D520" s="66" t="n"/>
      <c r="E520" s="66" t="n"/>
      <c r="F520" s="66" t="n"/>
      <c r="G520" s="68">
        <f>SUM(G490:G519)</f>
        <v/>
      </c>
      <c r="H520" s="66" t="n"/>
      <c r="I520" s="66" t="n"/>
      <c r="J520" s="68">
        <f>SUM(J490:J519)</f>
        <v/>
      </c>
      <c r="K520" s="66" t="n"/>
      <c r="L520" s="66" t="n"/>
      <c r="M520" s="68">
        <f>SUM(M490:M519)</f>
        <v/>
      </c>
      <c r="N520" s="66" t="n"/>
      <c r="O520" s="66" t="n"/>
      <c r="P520" s="68">
        <f>SUM(P490:P519)</f>
        <v/>
      </c>
      <c r="Q520" s="66" t="n"/>
      <c r="R520" s="66" t="n"/>
      <c r="S520" s="68">
        <f>SUM(S490:S519)</f>
        <v/>
      </c>
      <c r="T520" s="66" t="n"/>
      <c r="U520" s="66" t="n"/>
      <c r="V520" s="68">
        <f>SUM(V490:V519)</f>
        <v/>
      </c>
      <c r="W520" s="66" t="n"/>
      <c r="X520" s="66" t="n"/>
      <c r="Y520" s="68">
        <f>SUM(Y490:Y519)</f>
        <v/>
      </c>
      <c r="Z520" s="66" t="n"/>
      <c r="AA520" s="66" t="n"/>
      <c r="AB520" s="68">
        <f>SUM(AB490:AB519)</f>
        <v/>
      </c>
      <c r="AC520" s="66" t="n"/>
      <c r="AD520" s="66" t="n"/>
      <c r="AE520" s="68">
        <f>SUM(AE490:AE519)</f>
        <v/>
      </c>
    </row>
    <row r="521">
      <c r="A521" s="5" t="inlineStr">
        <is>
          <t>5.1</t>
        </is>
      </c>
      <c r="B521" s="45" t="inlineStr">
        <is>
          <t>Fourniture, pose et raccordement Potelet bas</t>
        </is>
      </c>
      <c r="C521" s="5" t="inlineStr">
        <is>
          <t>u</t>
        </is>
      </c>
      <c r="D521" s="136" t="n">
        <v>3</v>
      </c>
      <c r="E521" s="137" t="n">
        <v>3</v>
      </c>
      <c r="F521" s="51" t="n">
        <v>1914</v>
      </c>
      <c r="G521" s="51" t="n">
        <v>5742</v>
      </c>
      <c r="H521" s="138" t="n">
        <v>3</v>
      </c>
      <c r="I521" s="53" t="n">
        <v>1905.3</v>
      </c>
      <c r="J521" s="53" t="n">
        <v>5715.9</v>
      </c>
      <c r="K521" s="139" t="n">
        <v>3</v>
      </c>
      <c r="L521" s="55" t="n">
        <v>1905.3</v>
      </c>
      <c r="M521" s="55" t="n">
        <v>5715.9</v>
      </c>
      <c r="N521" s="140" t="n">
        <v>3</v>
      </c>
      <c r="O521" s="57" t="n">
        <v>1756.98</v>
      </c>
      <c r="P521" s="57" t="n">
        <v>5270.94</v>
      </c>
      <c r="Q521" s="141" t="n">
        <v>3</v>
      </c>
      <c r="R521" s="59" t="n">
        <v>1592.1</v>
      </c>
      <c r="S521" s="59" t="n">
        <v>4776.3</v>
      </c>
      <c r="T521" s="142" t="n">
        <v>3</v>
      </c>
      <c r="U521" s="61" t="n">
        <v>1592.1</v>
      </c>
      <c r="V521" s="61" t="n">
        <v>4776.3</v>
      </c>
      <c r="W521" s="143" t="n">
        <v>3</v>
      </c>
      <c r="X521" s="63" t="n">
        <v>1189.29</v>
      </c>
      <c r="Y521" s="63" t="n">
        <v>3567.87</v>
      </c>
      <c r="Z521" s="144" t="n">
        <v>3</v>
      </c>
      <c r="AA521" s="65" t="n">
        <v>1189.29</v>
      </c>
      <c r="AB521" s="65" t="n">
        <v>3567.87</v>
      </c>
      <c r="AC521" s="137" t="n">
        <v>3</v>
      </c>
      <c r="AD521" s="51" t="n">
        <v>2367.27</v>
      </c>
      <c r="AE521" s="51" t="n">
        <v>7101.81</v>
      </c>
    </row>
    <row r="522">
      <c r="A522" s="5" t="inlineStr">
        <is>
          <t>5.2</t>
        </is>
      </c>
      <c r="B522" s="45" t="inlineStr">
        <is>
          <t>Fourniture, pose et raccordement Potelet haut</t>
        </is>
      </c>
      <c r="C522" s="5" t="inlineStr">
        <is>
          <t>u</t>
        </is>
      </c>
      <c r="D522" s="136" t="n">
        <v>3</v>
      </c>
      <c r="E522" s="137" t="n">
        <v>3</v>
      </c>
      <c r="F522" s="51" t="n">
        <v>2262</v>
      </c>
      <c r="G522" s="51" t="n">
        <v>6786</v>
      </c>
      <c r="H522" s="138" t="n">
        <v>3</v>
      </c>
      <c r="I522" s="53" t="n">
        <v>3309.48</v>
      </c>
      <c r="J522" s="53" t="n">
        <v>9928.440000000001</v>
      </c>
      <c r="K522" s="139" t="n">
        <v>3</v>
      </c>
      <c r="L522" s="55" t="n">
        <v>3309.48</v>
      </c>
      <c r="M522" s="55" t="n">
        <v>9928.440000000001</v>
      </c>
      <c r="N522" s="140" t="n">
        <v>3</v>
      </c>
      <c r="O522" s="57" t="n">
        <v>2716.57</v>
      </c>
      <c r="P522" s="57" t="n">
        <v>8149.71</v>
      </c>
      <c r="Q522" s="141" t="n">
        <v>3</v>
      </c>
      <c r="R522" s="59" t="n">
        <v>2426.43</v>
      </c>
      <c r="S522" s="59" t="n">
        <v>7279.29</v>
      </c>
      <c r="T522" s="142" t="n">
        <v>3</v>
      </c>
      <c r="U522" s="61" t="n">
        <v>2426.43</v>
      </c>
      <c r="V522" s="61" t="n">
        <v>7279.29</v>
      </c>
      <c r="W522" s="143" t="n">
        <v>3</v>
      </c>
      <c r="X522" s="63" t="n">
        <v>1294.56</v>
      </c>
      <c r="Y522" s="63" t="n">
        <v>3883.68</v>
      </c>
      <c r="Z522" s="144" t="n">
        <v>3</v>
      </c>
      <c r="AA522" s="65" t="n">
        <v>1294.56</v>
      </c>
      <c r="AB522" s="65" t="n">
        <v>3883.68</v>
      </c>
      <c r="AC522" s="137" t="n">
        <v>3</v>
      </c>
      <c r="AD522" s="51" t="n">
        <v>3094.29</v>
      </c>
      <c r="AE522" s="51" t="n">
        <v>9282.870000000001</v>
      </c>
    </row>
    <row r="523">
      <c r="A523" s="160" t="n">
        <v>6</v>
      </c>
      <c r="B523" s="67" t="inlineStr">
        <is>
          <t>BARRIERE</t>
        </is>
      </c>
      <c r="C523" s="66" t="n"/>
      <c r="D523" s="66" t="n"/>
      <c r="E523" s="66" t="n"/>
      <c r="F523" s="66" t="n"/>
      <c r="G523" s="68">
        <f>SUM(G521:G522)</f>
        <v/>
      </c>
      <c r="H523" s="66" t="n"/>
      <c r="I523" s="66" t="n"/>
      <c r="J523" s="68">
        <f>SUM(J521:J522)</f>
        <v/>
      </c>
      <c r="K523" s="66" t="n"/>
      <c r="L523" s="66" t="n"/>
      <c r="M523" s="68">
        <f>SUM(M521:M522)</f>
        <v/>
      </c>
      <c r="N523" s="66" t="n"/>
      <c r="O523" s="66" t="n"/>
      <c r="P523" s="68">
        <f>SUM(P521:P522)</f>
        <v/>
      </c>
      <c r="Q523" s="66" t="n"/>
      <c r="R523" s="66" t="n"/>
      <c r="S523" s="68">
        <f>SUM(S521:S522)</f>
        <v/>
      </c>
      <c r="T523" s="66" t="n"/>
      <c r="U523" s="66" t="n"/>
      <c r="V523" s="68">
        <f>SUM(V521:V522)</f>
        <v/>
      </c>
      <c r="W523" s="66" t="n"/>
      <c r="X523" s="66" t="n"/>
      <c r="Y523" s="68">
        <f>SUM(Y521:Y522)</f>
        <v/>
      </c>
      <c r="Z523" s="66" t="n"/>
      <c r="AA523" s="66" t="n"/>
      <c r="AB523" s="68">
        <f>SUM(AB521:AB522)</f>
        <v/>
      </c>
      <c r="AC523" s="66" t="n"/>
      <c r="AD523" s="66" t="n"/>
      <c r="AE523" s="68">
        <f>SUM(AE521:AE522)</f>
        <v/>
      </c>
    </row>
    <row r="524" ht="165" customHeight="1" s="116">
      <c r="A524" s="5" t="inlineStr">
        <is>
          <t>6.1</t>
        </is>
      </c>
      <c r="B524" s="45" t="inlineStr">
        <is>
          <t>Fourniture et pose de barrière levante intensive y compris
- le déplacement- la pose mécanique- les branchements- les essais et la mise en service de l’ensemble.
barrière levante à moteur asynchrone triphasé BL 41
Variateur de fréquences pour accélération, ralentissements progressifs et limitations des a-coups.
1 lisse en tube aluminium laqué blanc Ø 82 et 76 mm
Logique pour fonctionnement de contrôle d’accès
Commande de fonctionnement : Contrôle d'accès
Soit en fourniture avec lisse de longueur totale 7m du bord du fût au bout de la lisse</t>
        </is>
      </c>
      <c r="C524" s="5" t="inlineStr">
        <is>
          <t>u</t>
        </is>
      </c>
      <c r="D524" s="136" t="n">
        <v>2</v>
      </c>
      <c r="E524" s="137" t="n">
        <v>2</v>
      </c>
      <c r="F524" s="51" t="n">
        <v>6438</v>
      </c>
      <c r="G524" s="51" t="n">
        <v>12876</v>
      </c>
      <c r="H524" s="138" t="n">
        <v>2</v>
      </c>
      <c r="I524" s="53" t="n">
        <v>8112.75</v>
      </c>
      <c r="J524" s="53" t="n">
        <v>16225.5</v>
      </c>
      <c r="K524" s="139" t="n">
        <v>2</v>
      </c>
      <c r="L524" s="55" t="n">
        <v>8112.75</v>
      </c>
      <c r="M524" s="55" t="n">
        <v>16225.5</v>
      </c>
      <c r="N524" s="140" t="n">
        <v>2</v>
      </c>
      <c r="O524" s="57" t="n">
        <v>5966.25</v>
      </c>
      <c r="P524" s="57" t="n">
        <v>11932.5</v>
      </c>
      <c r="Q524" s="141" t="n">
        <v>2</v>
      </c>
      <c r="R524" s="59" t="n">
        <v>5298.3</v>
      </c>
      <c r="S524" s="59" t="n">
        <v>10596.6</v>
      </c>
      <c r="T524" s="142" t="n">
        <v>2</v>
      </c>
      <c r="U524" s="61" t="n">
        <v>5298.3</v>
      </c>
      <c r="V524" s="61" t="n">
        <v>10596.6</v>
      </c>
      <c r="W524" s="143" t="n">
        <v>2</v>
      </c>
      <c r="X524" s="63" t="n">
        <v>5099.07</v>
      </c>
      <c r="Y524" s="63" t="n">
        <v>10198.14</v>
      </c>
      <c r="Z524" s="144" t="n">
        <v>2</v>
      </c>
      <c r="AA524" s="65" t="n">
        <v>5099.07</v>
      </c>
      <c r="AB524" s="65" t="n">
        <v>10198.14</v>
      </c>
      <c r="AC524" s="137" t="n">
        <v>2</v>
      </c>
      <c r="AD524" s="51" t="n">
        <v>7585.23</v>
      </c>
      <c r="AE524" s="51" t="n">
        <v>15170.46</v>
      </c>
    </row>
    <row r="525" ht="60" customHeight="1" s="116">
      <c r="A525" s="5" t="inlineStr">
        <is>
          <t>6.2</t>
        </is>
      </c>
      <c r="B525" s="45" t="inlineStr">
        <is>
          <t>Fourniture et pose de barrière renforcée y compris
- le déplacement- la pose mécanique- les branchements- les essais et la mise en service de l’ensemble.
Lisse alvéolaire renforcée longueur 4500</t>
        </is>
      </c>
      <c r="C525" s="5" t="inlineStr">
        <is>
          <t>u</t>
        </is>
      </c>
      <c r="D525" s="136" t="n">
        <v>2</v>
      </c>
      <c r="E525" s="137" t="n">
        <v>2</v>
      </c>
      <c r="F525" s="51" t="n">
        <v>6177</v>
      </c>
      <c r="G525" s="51" t="n">
        <v>12354</v>
      </c>
      <c r="H525" s="138" t="n">
        <v>2</v>
      </c>
      <c r="I525" s="53" t="n">
        <v>9265.5</v>
      </c>
      <c r="J525" s="53" t="n">
        <v>18531</v>
      </c>
      <c r="K525" s="139" t="n">
        <v>2</v>
      </c>
      <c r="L525" s="55" t="n">
        <v>9265.5</v>
      </c>
      <c r="M525" s="55" t="n">
        <v>18531</v>
      </c>
      <c r="N525" s="140" t="n">
        <v>2</v>
      </c>
      <c r="O525" s="57" t="n">
        <v>5845.3</v>
      </c>
      <c r="P525" s="57" t="n">
        <v>11690.6</v>
      </c>
      <c r="Q525" s="141" t="n">
        <v>2</v>
      </c>
      <c r="R525" s="59" t="n">
        <v>5193.9</v>
      </c>
      <c r="S525" s="59" t="n">
        <v>10387.8</v>
      </c>
      <c r="T525" s="142" t="n">
        <v>2</v>
      </c>
      <c r="U525" s="61" t="n">
        <v>5193.9</v>
      </c>
      <c r="V525" s="61" t="n">
        <v>10387.8</v>
      </c>
      <c r="W525" s="143" t="n">
        <v>2</v>
      </c>
      <c r="X525" s="63" t="n">
        <v>5822.04</v>
      </c>
      <c r="Y525" s="63" t="n">
        <v>11644.08</v>
      </c>
      <c r="Z525" s="144" t="n">
        <v>2</v>
      </c>
      <c r="AA525" s="65" t="n">
        <v>5822.04</v>
      </c>
      <c r="AB525" s="65" t="n">
        <v>11644.08</v>
      </c>
      <c r="AC525" s="137" t="n">
        <v>2</v>
      </c>
      <c r="AD525" s="51" t="n">
        <v>8660.59</v>
      </c>
      <c r="AE525" s="51" t="n">
        <v>17321.18</v>
      </c>
    </row>
    <row r="526" ht="30" customHeight="1" s="116">
      <c r="A526" s="5" t="inlineStr">
        <is>
          <t>6.3</t>
        </is>
      </c>
      <c r="B526" s="45" t="inlineStr">
        <is>
          <t>Fourniture et pose Pied de réception à cheviller réglable en hauteur</t>
        </is>
      </c>
      <c r="C526" s="5" t="inlineStr">
        <is>
          <t>u</t>
        </is>
      </c>
      <c r="D526" s="136" t="n">
        <v>4</v>
      </c>
      <c r="E526" s="137" t="n">
        <v>4</v>
      </c>
      <c r="F526" s="51" t="n">
        <v>243.6</v>
      </c>
      <c r="G526" s="51" t="n">
        <v>974.4</v>
      </c>
      <c r="H526" s="138" t="n">
        <v>4</v>
      </c>
      <c r="I526" s="53" t="n">
        <v>462.4</v>
      </c>
      <c r="J526" s="53" t="n">
        <v>1849.6</v>
      </c>
      <c r="K526" s="139" t="n">
        <v>4</v>
      </c>
      <c r="L526" s="55" t="n">
        <v>462.4</v>
      </c>
      <c r="M526" s="55" t="n">
        <v>1849.6</v>
      </c>
      <c r="N526" s="140" t="n">
        <v>4</v>
      </c>
      <c r="O526" s="57" t="n">
        <v>443.85</v>
      </c>
      <c r="P526" s="57" t="n">
        <v>1775.4</v>
      </c>
      <c r="Q526" s="141" t="n">
        <v>4</v>
      </c>
      <c r="R526" s="59" t="n">
        <v>450.66</v>
      </c>
      <c r="S526" s="59" t="n">
        <v>1802.64</v>
      </c>
      <c r="T526" s="142" t="n">
        <v>4</v>
      </c>
      <c r="U526" s="61" t="n">
        <v>450.66</v>
      </c>
      <c r="V526" s="61" t="n">
        <v>1802.64</v>
      </c>
      <c r="W526" s="143" t="n">
        <v>4</v>
      </c>
      <c r="X526" s="63" t="n">
        <v>290.58</v>
      </c>
      <c r="Y526" s="63" t="n">
        <v>1162.32</v>
      </c>
      <c r="Z526" s="144" t="n">
        <v>4</v>
      </c>
      <c r="AA526" s="65" t="n">
        <v>290.58</v>
      </c>
      <c r="AB526" s="65" t="n">
        <v>1162.32</v>
      </c>
      <c r="AC526" s="137" t="n">
        <v>4</v>
      </c>
      <c r="AD526" s="51" t="n">
        <v>432.39</v>
      </c>
      <c r="AE526" s="51" t="n">
        <v>1729.56</v>
      </c>
    </row>
    <row r="527">
      <c r="A527" s="5" t="inlineStr">
        <is>
          <t>6.4</t>
        </is>
      </c>
      <c r="B527" s="45" t="inlineStr">
        <is>
          <t>Paire de feux clignotants à leds rouges sur la lisse</t>
        </is>
      </c>
      <c r="C527" s="5" t="inlineStr">
        <is>
          <t>u</t>
        </is>
      </c>
      <c r="D527" s="136" t="n">
        <v>8</v>
      </c>
      <c r="E527" s="137" t="n">
        <v>8</v>
      </c>
      <c r="F527" s="51" t="n">
        <v>317.55</v>
      </c>
      <c r="G527" s="51" t="n">
        <v>2540.4</v>
      </c>
      <c r="H527" s="138" t="n">
        <v>8</v>
      </c>
      <c r="I527" s="53" t="n">
        <v>312.85</v>
      </c>
      <c r="J527" s="53" t="n">
        <v>2502.8</v>
      </c>
      <c r="K527" s="139" t="n">
        <v>8</v>
      </c>
      <c r="L527" s="55" t="n">
        <v>312.85</v>
      </c>
      <c r="M527" s="55" t="n">
        <v>2502.8</v>
      </c>
      <c r="N527" s="140" t="n">
        <v>8</v>
      </c>
      <c r="O527" s="57" t="n">
        <v>510.1</v>
      </c>
      <c r="P527" s="57" t="n">
        <v>4080.8</v>
      </c>
      <c r="Q527" s="141" t="n">
        <v>8</v>
      </c>
      <c r="R527" s="59" t="n">
        <v>548.97</v>
      </c>
      <c r="S527" s="59" t="n">
        <v>4391.76</v>
      </c>
      <c r="T527" s="142" t="n">
        <v>8</v>
      </c>
      <c r="U527" s="61" t="n">
        <v>548.97</v>
      </c>
      <c r="V527" s="61" t="n">
        <v>4391.76</v>
      </c>
      <c r="W527" s="143" t="n">
        <v>8</v>
      </c>
      <c r="X527" s="63" t="n">
        <v>127.89</v>
      </c>
      <c r="Y527" s="63" t="n">
        <v>1023.12</v>
      </c>
      <c r="Z527" s="144" t="n">
        <v>8</v>
      </c>
      <c r="AA527" s="65" t="n">
        <v>127.89</v>
      </c>
      <c r="AB527" s="65" t="n">
        <v>1023.12</v>
      </c>
      <c r="AC527" s="137" t="n">
        <v>8</v>
      </c>
      <c r="AD527" s="51" t="n">
        <v>292.58</v>
      </c>
      <c r="AE527" s="51" t="n">
        <v>2340.64</v>
      </c>
    </row>
    <row r="528" ht="30" customHeight="1" s="116">
      <c r="A528" s="5" t="inlineStr">
        <is>
          <t>6.5</t>
        </is>
      </c>
      <c r="B528" s="45" t="inlineStr">
        <is>
          <t>Fourniture et pose Détecteurs de boucles à 2 contacts pour sécurité et présence ou sortie libre</t>
        </is>
      </c>
      <c r="C528" s="5" t="inlineStr">
        <is>
          <t>u</t>
        </is>
      </c>
      <c r="D528" s="136" t="n">
        <v>4</v>
      </c>
      <c r="E528" s="137" t="n">
        <v>4</v>
      </c>
      <c r="F528" s="51" t="n">
        <v>363.66</v>
      </c>
      <c r="G528" s="51" t="n">
        <v>1454.64</v>
      </c>
      <c r="H528" s="138" t="n">
        <v>4</v>
      </c>
      <c r="I528" s="53" t="n">
        <v>244.91</v>
      </c>
      <c r="J528" s="53" t="n">
        <v>979.64</v>
      </c>
      <c r="K528" s="139" t="n">
        <v>4</v>
      </c>
      <c r="L528" s="55" t="n">
        <v>244.91</v>
      </c>
      <c r="M528" s="55" t="n">
        <v>979.64</v>
      </c>
      <c r="N528" s="140" t="n">
        <v>4</v>
      </c>
      <c r="O528" s="57" t="n">
        <v>583.8</v>
      </c>
      <c r="P528" s="57" t="n">
        <v>2335.2</v>
      </c>
      <c r="Q528" s="141" t="n">
        <v>4</v>
      </c>
      <c r="R528" s="59" t="n">
        <v>507.64</v>
      </c>
      <c r="S528" s="59" t="n">
        <v>2030.56</v>
      </c>
      <c r="T528" s="142" t="n">
        <v>4</v>
      </c>
      <c r="U528" s="61" t="n">
        <v>507.64</v>
      </c>
      <c r="V528" s="61" t="n">
        <v>2030.56</v>
      </c>
      <c r="W528" s="143" t="n">
        <v>4</v>
      </c>
      <c r="X528" s="63" t="n">
        <v>196.62</v>
      </c>
      <c r="Y528" s="63" t="n">
        <v>786.48</v>
      </c>
      <c r="Z528" s="144" t="n">
        <v>4</v>
      </c>
      <c r="AA528" s="65" t="n">
        <v>196.62</v>
      </c>
      <c r="AB528" s="65" t="n">
        <v>786.48</v>
      </c>
      <c r="AC528" s="137" t="n">
        <v>4</v>
      </c>
      <c r="AD528" s="51" t="n">
        <v>229.03</v>
      </c>
      <c r="AE528" s="51" t="n">
        <v>916.12</v>
      </c>
    </row>
    <row r="529" ht="30" customHeight="1" s="116">
      <c r="A529" s="5" t="inlineStr">
        <is>
          <t>6.6</t>
        </is>
      </c>
      <c r="B529" s="45" t="inlineStr">
        <is>
          <t>Fourniture et pose Détecteurs de boucles à 1 contact pour sécurité</t>
        </is>
      </c>
      <c r="C529" s="5" t="inlineStr">
        <is>
          <t>u</t>
        </is>
      </c>
      <c r="D529" s="136" t="n">
        <v>1</v>
      </c>
      <c r="E529" s="137" t="n">
        <v>1</v>
      </c>
      <c r="F529" s="51" t="n">
        <v>265.35</v>
      </c>
      <c r="G529" s="51" t="n">
        <v>265.35</v>
      </c>
      <c r="H529" s="138" t="n">
        <v>1</v>
      </c>
      <c r="I529" s="53" t="n">
        <v>204.1</v>
      </c>
      <c r="J529" s="53" t="n">
        <v>204.1</v>
      </c>
      <c r="K529" s="139" t="n">
        <v>1</v>
      </c>
      <c r="L529" s="55" t="n">
        <v>204.1</v>
      </c>
      <c r="M529" s="55" t="n">
        <v>204.1</v>
      </c>
      <c r="N529" s="140" t="n">
        <v>1</v>
      </c>
      <c r="O529" s="57" t="n">
        <v>464.75</v>
      </c>
      <c r="P529" s="57" t="n">
        <v>464.75</v>
      </c>
      <c r="Q529" s="141" t="n">
        <v>1</v>
      </c>
      <c r="R529" s="59" t="n">
        <v>404.12</v>
      </c>
      <c r="S529" s="59" t="n">
        <v>404.12</v>
      </c>
      <c r="T529" s="142" t="n">
        <v>1</v>
      </c>
      <c r="U529" s="61" t="n">
        <v>404.12</v>
      </c>
      <c r="V529" s="61" t="n">
        <v>404.12</v>
      </c>
      <c r="W529" s="143" t="n">
        <v>1</v>
      </c>
      <c r="X529" s="63" t="n">
        <v>153.99</v>
      </c>
      <c r="Y529" s="63" t="n">
        <v>153.99</v>
      </c>
      <c r="Z529" s="144" t="n">
        <v>1</v>
      </c>
      <c r="AA529" s="65" t="n">
        <v>153.99</v>
      </c>
      <c r="AB529" s="65" t="n">
        <v>153.99</v>
      </c>
      <c r="AC529" s="137" t="n">
        <v>1</v>
      </c>
      <c r="AD529" s="51" t="n">
        <v>190.83</v>
      </c>
      <c r="AE529" s="51" t="n">
        <v>190.83</v>
      </c>
    </row>
    <row r="530" ht="30" customHeight="1" s="116">
      <c r="A530" s="5" t="inlineStr">
        <is>
          <t>6.7</t>
        </is>
      </c>
      <c r="B530" s="45" t="inlineStr">
        <is>
          <t>Verrouillage anti-vandalisme fermé interne à la barrière ne nécessitant pas de tranchée</t>
        </is>
      </c>
      <c r="C530" s="5" t="inlineStr">
        <is>
          <t>u</t>
        </is>
      </c>
      <c r="D530" s="136" t="n">
        <v>4</v>
      </c>
      <c r="E530" s="137" t="n">
        <v>4</v>
      </c>
      <c r="F530" s="51" t="n">
        <v>591.6</v>
      </c>
      <c r="G530" s="51" t="n">
        <v>2366.4</v>
      </c>
      <c r="H530" s="138" t="n">
        <v>4</v>
      </c>
      <c r="I530" s="53" t="n">
        <v>732.54</v>
      </c>
      <c r="J530" s="53" t="n">
        <v>2930.16</v>
      </c>
      <c r="K530" s="139" t="n">
        <v>4</v>
      </c>
      <c r="L530" s="55" t="n">
        <v>732.54</v>
      </c>
      <c r="M530" s="55" t="n">
        <v>2930.16</v>
      </c>
      <c r="N530" s="140" t="n">
        <v>4</v>
      </c>
      <c r="O530" s="57" t="n">
        <v>860.65</v>
      </c>
      <c r="P530" s="57" t="n">
        <v>3442.6</v>
      </c>
      <c r="Q530" s="141" t="n">
        <v>4</v>
      </c>
      <c r="R530" s="59" t="n">
        <v>748.38</v>
      </c>
      <c r="S530" s="59" t="n">
        <v>2993.52</v>
      </c>
      <c r="T530" s="142" t="n">
        <v>4</v>
      </c>
      <c r="U530" s="61" t="n">
        <v>748.38</v>
      </c>
      <c r="V530" s="61" t="n">
        <v>2993.52</v>
      </c>
      <c r="W530" s="143" t="n">
        <v>4</v>
      </c>
      <c r="X530" s="63" t="n">
        <v>460.23</v>
      </c>
      <c r="Y530" s="63" t="n">
        <v>1840.92</v>
      </c>
      <c r="Z530" s="144" t="n">
        <v>4</v>
      </c>
      <c r="AA530" s="65" t="n">
        <v>460.23</v>
      </c>
      <c r="AB530" s="65" t="n">
        <v>1840.92</v>
      </c>
      <c r="AC530" s="137" t="n">
        <v>4</v>
      </c>
      <c r="AD530" s="51" t="n">
        <v>684.95</v>
      </c>
      <c r="AE530" s="51" t="n">
        <v>2739.8</v>
      </c>
    </row>
    <row r="531">
      <c r="A531" s="5" t="inlineStr">
        <is>
          <t>6.8</t>
        </is>
      </c>
      <c r="B531" s="45" t="inlineStr">
        <is>
          <t xml:space="preserve">Relevage automatique en cas de manque de tension sur </t>
        </is>
      </c>
      <c r="C531" s="5" t="inlineStr">
        <is>
          <t>u</t>
        </is>
      </c>
      <c r="D531" s="136" t="n">
        <v>4</v>
      </c>
      <c r="E531" s="137" t="n">
        <v>4</v>
      </c>
      <c r="F531" s="51" t="n">
        <v>93.09</v>
      </c>
      <c r="G531" s="51" t="n">
        <v>372.36</v>
      </c>
      <c r="H531" s="138" t="n">
        <v>4</v>
      </c>
      <c r="I531" s="53" t="n">
        <v>510.17</v>
      </c>
      <c r="J531" s="53" t="n">
        <v>2040.68</v>
      </c>
      <c r="K531" s="139" t="n">
        <v>4</v>
      </c>
      <c r="L531" s="55" t="n">
        <v>510.17</v>
      </c>
      <c r="M531" s="55" t="n">
        <v>2040.68</v>
      </c>
      <c r="N531" s="140" t="n">
        <v>4</v>
      </c>
      <c r="O531" s="57" t="n">
        <v>302.23</v>
      </c>
      <c r="P531" s="57" t="n">
        <v>1208.92</v>
      </c>
      <c r="Q531" s="141" t="n">
        <v>4</v>
      </c>
      <c r="R531" s="59" t="n">
        <v>262.8</v>
      </c>
      <c r="S531" s="59" t="n">
        <v>1051.2</v>
      </c>
      <c r="T531" s="142" t="n">
        <v>4</v>
      </c>
      <c r="U531" s="61" t="n">
        <v>262.8</v>
      </c>
      <c r="V531" s="61" t="n">
        <v>1051.2</v>
      </c>
      <c r="W531" s="143" t="n">
        <v>4</v>
      </c>
      <c r="X531" s="63" t="n">
        <v>321.03</v>
      </c>
      <c r="Y531" s="63" t="n">
        <v>1284.12</v>
      </c>
      <c r="Z531" s="144" t="n">
        <v>4</v>
      </c>
      <c r="AA531" s="65" t="n">
        <v>321.03</v>
      </c>
      <c r="AB531" s="65" t="n">
        <v>1284.12</v>
      </c>
      <c r="AC531" s="137" t="n">
        <v>4</v>
      </c>
      <c r="AD531" s="51" t="n">
        <v>476.98</v>
      </c>
      <c r="AE531" s="51" t="n">
        <v>1907.92</v>
      </c>
    </row>
    <row r="532">
      <c r="A532" s="5" t="inlineStr">
        <is>
          <t>6.9</t>
        </is>
      </c>
      <c r="B532" s="45" t="inlineStr">
        <is>
          <t>Plus value pour teinte RAL hors standard des barrières</t>
        </is>
      </c>
      <c r="C532" s="5" t="inlineStr">
        <is>
          <t>u</t>
        </is>
      </c>
      <c r="D532" s="136" t="n">
        <v>4</v>
      </c>
      <c r="E532" s="137" t="n">
        <v>4</v>
      </c>
      <c r="F532" s="51" t="n">
        <v>71.34</v>
      </c>
      <c r="G532" s="51" t="n">
        <v>285.36</v>
      </c>
      <c r="H532" s="138" t="n">
        <v>4</v>
      </c>
      <c r="I532" s="53" t="n">
        <v>326.42</v>
      </c>
      <c r="J532" s="53" t="n">
        <v>1305.68</v>
      </c>
      <c r="K532" s="139" t="n">
        <v>4</v>
      </c>
      <c r="L532" s="55" t="n">
        <v>326.42</v>
      </c>
      <c r="M532" s="55" t="n">
        <v>1305.68</v>
      </c>
      <c r="N532" s="140" t="n">
        <v>4</v>
      </c>
      <c r="O532" s="57" t="n">
        <v>85.98999999999999</v>
      </c>
      <c r="P532" s="57" t="n">
        <v>343.96</v>
      </c>
      <c r="Q532" s="141" t="n">
        <v>4</v>
      </c>
      <c r="R532" s="59" t="n">
        <v>74.77</v>
      </c>
      <c r="S532" s="59" t="n">
        <v>299.08</v>
      </c>
      <c r="T532" s="142" t="n">
        <v>4</v>
      </c>
      <c r="U532" s="61" t="n">
        <v>74.77</v>
      </c>
      <c r="V532" s="61" t="n">
        <v>299.08</v>
      </c>
      <c r="W532" s="143" t="n">
        <v>4</v>
      </c>
      <c r="X532" s="63" t="n">
        <v>205.32</v>
      </c>
      <c r="Y532" s="63" t="n">
        <v>821.28</v>
      </c>
      <c r="Z532" s="144" t="n">
        <v>4</v>
      </c>
      <c r="AA532" s="65" t="n">
        <v>205.32</v>
      </c>
      <c r="AB532" s="65" t="n">
        <v>821.28</v>
      </c>
      <c r="AC532" s="137" t="n">
        <v>4</v>
      </c>
      <c r="AD532" s="51" t="n">
        <v>305.2</v>
      </c>
      <c r="AE532" s="51" t="n">
        <v>1220.8</v>
      </c>
    </row>
    <row r="533" ht="60" customHeight="1" s="116">
      <c r="A533" s="5" t="inlineStr">
        <is>
          <t>6.10</t>
        </is>
      </c>
      <c r="B533" s="45" t="inlineStr">
        <is>
          <t>Pose de boucles d'induction de sécurité en aval et amont
de la herse comprenant traits de scie à la scie à sol,
fourniture et pose du câble de boucle et rebouchage à la
résine bitumineuse agréée DDE</t>
        </is>
      </c>
      <c r="C533" s="5" t="inlineStr">
        <is>
          <t>u</t>
        </is>
      </c>
      <c r="D533" s="136" t="n">
        <v>12</v>
      </c>
      <c r="E533" s="137" t="n">
        <v>12</v>
      </c>
      <c r="F533" s="51" t="n">
        <v>730.8</v>
      </c>
      <c r="G533" s="51" t="n">
        <v>8769.6</v>
      </c>
      <c r="H533" s="138" t="n">
        <v>12</v>
      </c>
      <c r="I533" s="53" t="n">
        <v>595.86</v>
      </c>
      <c r="J533" s="53" t="n">
        <v>7150.32</v>
      </c>
      <c r="K533" s="139" t="n">
        <v>12</v>
      </c>
      <c r="L533" s="55" t="n">
        <v>595.86</v>
      </c>
      <c r="M533" s="55" t="n">
        <v>7150.32</v>
      </c>
      <c r="N533" s="140" t="n">
        <v>12</v>
      </c>
      <c r="O533" s="57" t="n">
        <v>944.87</v>
      </c>
      <c r="P533" s="57" t="n">
        <v>11338.44</v>
      </c>
      <c r="Q533" s="141" t="n">
        <v>12</v>
      </c>
      <c r="R533" s="59" t="n">
        <v>821.63</v>
      </c>
      <c r="S533" s="59" t="n">
        <v>9859.559999999999</v>
      </c>
      <c r="T533" s="142" t="n">
        <v>12</v>
      </c>
      <c r="U533" s="61" t="n">
        <v>821.63</v>
      </c>
      <c r="V533" s="61" t="n">
        <v>9859.559999999999</v>
      </c>
      <c r="W533" s="143" t="n">
        <v>12</v>
      </c>
      <c r="X533" s="63" t="n">
        <v>374.97</v>
      </c>
      <c r="Y533" s="63" t="n">
        <v>4499.64</v>
      </c>
      <c r="Z533" s="144" t="n">
        <v>12</v>
      </c>
      <c r="AA533" s="65" t="n">
        <v>374.97</v>
      </c>
      <c r="AB533" s="65" t="n">
        <v>4499.64</v>
      </c>
      <c r="AC533" s="137" t="n">
        <v>12</v>
      </c>
      <c r="AD533" s="51" t="n">
        <v>557.1900000000001</v>
      </c>
      <c r="AE533" s="51" t="n">
        <v>6686.28</v>
      </c>
    </row>
    <row r="534">
      <c r="A534" s="160" t="n">
        <v>7</v>
      </c>
      <c r="B534" s="67" t="inlineStr">
        <is>
          <t>PORTIQUE MOTORISE COULISSANT</t>
        </is>
      </c>
      <c r="C534" s="66" t="n"/>
      <c r="D534" s="66" t="n"/>
      <c r="E534" s="66" t="n"/>
      <c r="F534" s="66" t="n"/>
      <c r="G534" s="68">
        <f>SUM(G524:G533)</f>
        <v/>
      </c>
      <c r="H534" s="66" t="n"/>
      <c r="I534" s="66" t="n"/>
      <c r="J534" s="68">
        <f>SUM(J524:J533)</f>
        <v/>
      </c>
      <c r="K534" s="66" t="n"/>
      <c r="L534" s="66" t="n"/>
      <c r="M534" s="68">
        <f>SUM(M524:M533)</f>
        <v/>
      </c>
      <c r="N534" s="66" t="n"/>
      <c r="O534" s="66" t="n"/>
      <c r="P534" s="68">
        <f>SUM(P524:P533)</f>
        <v/>
      </c>
      <c r="Q534" s="66" t="n"/>
      <c r="R534" s="66" t="n"/>
      <c r="S534" s="68">
        <f>SUM(S524:S533)</f>
        <v/>
      </c>
      <c r="T534" s="66" t="n"/>
      <c r="U534" s="66" t="n"/>
      <c r="V534" s="68">
        <f>SUM(V524:V533)</f>
        <v/>
      </c>
      <c r="W534" s="66" t="n"/>
      <c r="X534" s="66" t="n"/>
      <c r="Y534" s="68">
        <f>SUM(Y524:Y533)</f>
        <v/>
      </c>
      <c r="Z534" s="66" t="n"/>
      <c r="AA534" s="66" t="n"/>
      <c r="AB534" s="68">
        <f>SUM(AB524:AB533)</f>
        <v/>
      </c>
      <c r="AC534" s="66" t="n"/>
      <c r="AD534" s="66" t="n"/>
      <c r="AE534" s="68">
        <f>SUM(AE524:AE533)</f>
        <v/>
      </c>
    </row>
    <row r="535">
      <c r="A535" s="46" t="inlineStr">
        <is>
          <t>7.1</t>
        </is>
      </c>
      <c r="B535" s="47" t="inlineStr">
        <is>
          <t xml:space="preserve">Portique Motorisé ULMAPARK 800 PL </t>
        </is>
      </c>
      <c r="C535" s="46" t="n"/>
      <c r="D535" s="46" t="n"/>
      <c r="E535" s="46" t="n"/>
      <c r="F535" s="46" t="n"/>
      <c r="G535" s="46" t="n"/>
      <c r="H535" s="46" t="n"/>
      <c r="I535" s="46" t="n"/>
      <c r="J535" s="46" t="n"/>
      <c r="K535" s="46" t="n"/>
      <c r="L535" s="46" t="n"/>
      <c r="M535" s="46" t="n"/>
      <c r="N535" s="46" t="n"/>
      <c r="O535" s="46" t="n"/>
      <c r="P535" s="46" t="n"/>
      <c r="Q535" s="46" t="n"/>
      <c r="R535" s="46" t="n"/>
      <c r="S535" s="46" t="n"/>
      <c r="T535" s="46" t="n"/>
      <c r="U535" s="46" t="n"/>
      <c r="V535" s="46" t="n"/>
      <c r="W535" s="46" t="n"/>
      <c r="X535" s="46" t="n"/>
      <c r="Y535" s="46" t="n"/>
      <c r="Z535" s="46" t="n"/>
      <c r="AA535" s="46" t="n"/>
      <c r="AB535" s="46" t="n"/>
      <c r="AC535" s="46" t="n"/>
      <c r="AD535" s="46" t="n"/>
      <c r="AE535" s="46" t="n"/>
    </row>
    <row r="536" ht="30" customHeight="1" s="116">
      <c r="A536" s="5" t="inlineStr">
        <is>
          <t>7.2</t>
        </is>
      </c>
      <c r="B536" s="45" t="inlineStr">
        <is>
          <t xml:space="preserve">Fourniture portique motorisé Ulmapark hauteur PL largeur utile entre massifs 4350 mm (Passage entre poteaux 4800) </t>
        </is>
      </c>
      <c r="C536" s="5" t="inlineStr">
        <is>
          <t>u</t>
        </is>
      </c>
      <c r="D536" s="136" t="n">
        <v>2</v>
      </c>
      <c r="E536" s="137" t="n">
        <v>2</v>
      </c>
      <c r="F536" s="51" t="n">
        <v>24360</v>
      </c>
      <c r="G536" s="51" t="n">
        <v>48720</v>
      </c>
      <c r="H536" s="138" t="n">
        <v>2</v>
      </c>
      <c r="I536" s="53" t="n">
        <v>28649.1</v>
      </c>
      <c r="J536" s="53" t="n">
        <v>57298.2</v>
      </c>
      <c r="K536" s="139" t="n">
        <v>2</v>
      </c>
      <c r="L536" s="55" t="n">
        <v>28649.1</v>
      </c>
      <c r="M536" s="55" t="n">
        <v>57298.2</v>
      </c>
      <c r="N536" s="140" t="n">
        <v>2</v>
      </c>
      <c r="O536" s="57" t="n">
        <v>26607.47</v>
      </c>
      <c r="P536" s="57" t="n">
        <v>53214.94</v>
      </c>
      <c r="Q536" s="141" t="n">
        <v>2</v>
      </c>
      <c r="R536" s="59" t="n">
        <v>23350.8</v>
      </c>
      <c r="S536" s="59" t="n">
        <v>46701.6</v>
      </c>
      <c r="T536" s="142" t="n">
        <v>2</v>
      </c>
      <c r="U536" s="61" t="n">
        <v>23350.8</v>
      </c>
      <c r="V536" s="61" t="n">
        <v>46701.6</v>
      </c>
      <c r="W536" s="143" t="n">
        <v>2</v>
      </c>
      <c r="X536" s="63" t="n">
        <v>18007.26</v>
      </c>
      <c r="Y536" s="63" t="n">
        <v>36014.52</v>
      </c>
      <c r="Z536" s="144" t="n">
        <v>2</v>
      </c>
      <c r="AA536" s="65" t="n">
        <v>18007.26</v>
      </c>
      <c r="AB536" s="65" t="n">
        <v>36014.52</v>
      </c>
      <c r="AC536" s="137" t="n">
        <v>2</v>
      </c>
      <c r="AD536" s="51" t="n">
        <v>26787.43</v>
      </c>
      <c r="AE536" s="51" t="n">
        <v>53574.86</v>
      </c>
    </row>
    <row r="537" ht="45" customHeight="1" s="116">
      <c r="A537" s="5" t="inlineStr">
        <is>
          <t>7.3</t>
        </is>
      </c>
      <c r="B537" s="45" t="inlineStr">
        <is>
          <t>Pose et branchements comprenant : La livraison camion grue, Le déplacement, La pose mécanique par chevillage, Les branchements et la mise en service de l'ensemble</t>
        </is>
      </c>
      <c r="C537" s="5" t="inlineStr">
        <is>
          <t>u</t>
        </is>
      </c>
      <c r="D537" s="136" t="n">
        <v>2</v>
      </c>
      <c r="E537" s="137" t="n">
        <v>2</v>
      </c>
      <c r="F537" s="51" t="n">
        <v>1740</v>
      </c>
      <c r="G537" s="51" t="n">
        <v>3480</v>
      </c>
      <c r="H537" s="138" t="n">
        <v>2</v>
      </c>
      <c r="I537" s="53" t="n">
        <v>1671.27</v>
      </c>
      <c r="J537" s="53" t="n">
        <v>3342.54</v>
      </c>
      <c r="K537" s="139" t="n">
        <v>2</v>
      </c>
      <c r="L537" s="55" t="n">
        <v>1671.27</v>
      </c>
      <c r="M537" s="55" t="n">
        <v>3342.54</v>
      </c>
      <c r="N537" s="140" t="n">
        <v>2</v>
      </c>
      <c r="O537" s="57" t="n">
        <v>2459.36</v>
      </c>
      <c r="P537" s="57" t="n">
        <v>4918.72</v>
      </c>
      <c r="Q537" s="141" t="n">
        <v>2</v>
      </c>
      <c r="R537" s="59" t="n">
        <v>2138.57</v>
      </c>
      <c r="S537" s="59" t="n">
        <v>4277.14</v>
      </c>
      <c r="T537" s="142" t="n">
        <v>2</v>
      </c>
      <c r="U537" s="61" t="n">
        <v>2138.57</v>
      </c>
      <c r="V537" s="61" t="n">
        <v>4277.14</v>
      </c>
      <c r="W537" s="143" t="n">
        <v>2</v>
      </c>
      <c r="X537" s="63" t="n">
        <v>1050.96</v>
      </c>
      <c r="Y537" s="63" t="n">
        <v>2101.92</v>
      </c>
      <c r="Z537" s="144" t="n">
        <v>2</v>
      </c>
      <c r="AA537" s="65" t="n">
        <v>1050.96</v>
      </c>
      <c r="AB537" s="65" t="n">
        <v>2101.92</v>
      </c>
      <c r="AC537" s="137" t="n">
        <v>2</v>
      </c>
      <c r="AD537" s="51" t="n">
        <v>1562.82</v>
      </c>
      <c r="AE537" s="51" t="n">
        <v>3125.64</v>
      </c>
    </row>
    <row r="538" ht="30" customHeight="1" s="116">
      <c r="A538" s="5" t="inlineStr">
        <is>
          <t>7.4</t>
        </is>
      </c>
      <c r="B538" s="45" t="inlineStr">
        <is>
          <t>Paire de feux de signalisation de la poutre comprenant 2 plots à leds hautes luminosité embarqués sur la poutre</t>
        </is>
      </c>
      <c r="C538" s="5" t="inlineStr">
        <is>
          <t>u</t>
        </is>
      </c>
      <c r="D538" s="136" t="n">
        <v>4</v>
      </c>
      <c r="E538" s="137" t="n">
        <v>4</v>
      </c>
      <c r="F538" s="51" t="n">
        <v>216.63</v>
      </c>
      <c r="G538" s="51" t="n">
        <v>866.52</v>
      </c>
      <c r="H538" s="138" t="n">
        <v>4</v>
      </c>
      <c r="I538" s="53" t="n">
        <v>201.41</v>
      </c>
      <c r="J538" s="53" t="n">
        <v>805.64</v>
      </c>
      <c r="K538" s="139" t="n">
        <v>4</v>
      </c>
      <c r="L538" s="55" t="n">
        <v>201.41</v>
      </c>
      <c r="M538" s="55" t="n">
        <v>805.64</v>
      </c>
      <c r="N538" s="140" t="n">
        <v>4</v>
      </c>
      <c r="O538" s="57" t="n">
        <v>463.97</v>
      </c>
      <c r="P538" s="57" t="n">
        <v>1855.88</v>
      </c>
      <c r="Q538" s="141" t="n">
        <v>4</v>
      </c>
      <c r="R538" s="59" t="n">
        <v>532.4400000000001</v>
      </c>
      <c r="S538" s="59" t="n">
        <v>2129.76</v>
      </c>
      <c r="T538" s="142" t="n">
        <v>4</v>
      </c>
      <c r="U538" s="61" t="n">
        <v>532.4400000000001</v>
      </c>
      <c r="V538" s="61" t="n">
        <v>2129.76</v>
      </c>
      <c r="W538" s="143" t="n">
        <v>4</v>
      </c>
      <c r="X538" s="63" t="n">
        <v>127.02</v>
      </c>
      <c r="Y538" s="63" t="n">
        <v>508.08</v>
      </c>
      <c r="Z538" s="144" t="n">
        <v>4</v>
      </c>
      <c r="AA538" s="65" t="n">
        <v>127.02</v>
      </c>
      <c r="AB538" s="65" t="n">
        <v>508.08</v>
      </c>
      <c r="AC538" s="137" t="n">
        <v>4</v>
      </c>
      <c r="AD538" s="51" t="n">
        <v>188.35</v>
      </c>
      <c r="AE538" s="51" t="n">
        <v>753.4</v>
      </c>
    </row>
    <row r="539">
      <c r="A539" s="5" t="inlineStr">
        <is>
          <t>7.5</t>
        </is>
      </c>
      <c r="B539" s="45" t="inlineStr">
        <is>
          <t>Feux à leds rouges et verts Ø 200 mm avec masque PL</t>
        </is>
      </c>
      <c r="C539" s="5" t="inlineStr">
        <is>
          <t>u</t>
        </is>
      </c>
      <c r="D539" s="136" t="n">
        <v>2</v>
      </c>
      <c r="E539" s="137" t="n">
        <v>2</v>
      </c>
      <c r="F539" s="51" t="n">
        <v>870</v>
      </c>
      <c r="G539" s="51" t="n">
        <v>1740</v>
      </c>
      <c r="H539" s="138" t="n">
        <v>2</v>
      </c>
      <c r="I539" s="53" t="n">
        <v>1007.46</v>
      </c>
      <c r="J539" s="53" t="n">
        <v>2014.92</v>
      </c>
      <c r="K539" s="139" t="n">
        <v>2</v>
      </c>
      <c r="L539" s="55" t="n">
        <v>1007.46</v>
      </c>
      <c r="M539" s="55" t="n">
        <v>2014.92</v>
      </c>
      <c r="N539" s="140" t="n">
        <v>2</v>
      </c>
      <c r="O539" s="57" t="n">
        <v>1212.31</v>
      </c>
      <c r="P539" s="57" t="n">
        <v>2424.62</v>
      </c>
      <c r="Q539" s="141" t="n">
        <v>2</v>
      </c>
      <c r="R539" s="59" t="n">
        <v>1054.18</v>
      </c>
      <c r="S539" s="59" t="n">
        <v>2108.36</v>
      </c>
      <c r="T539" s="142" t="n">
        <v>2</v>
      </c>
      <c r="U539" s="61" t="n">
        <v>1054.18</v>
      </c>
      <c r="V539" s="61" t="n">
        <v>2108.36</v>
      </c>
      <c r="W539" s="143" t="n">
        <v>2</v>
      </c>
      <c r="X539" s="63" t="n">
        <v>633.36</v>
      </c>
      <c r="Y539" s="63" t="n">
        <v>1266.72</v>
      </c>
      <c r="Z539" s="144" t="n">
        <v>2</v>
      </c>
      <c r="AA539" s="65" t="n">
        <v>633.36</v>
      </c>
      <c r="AB539" s="65" t="n">
        <v>1266.72</v>
      </c>
      <c r="AC539" s="137" t="n">
        <v>2</v>
      </c>
      <c r="AD539" s="51" t="n">
        <v>941.8200000000001</v>
      </c>
      <c r="AE539" s="51" t="n">
        <v>1883.64</v>
      </c>
    </row>
    <row r="540">
      <c r="A540" s="160" t="n">
        <v>8</v>
      </c>
      <c r="B540" s="67" t="inlineStr">
        <is>
          <t>FORMATION</t>
        </is>
      </c>
      <c r="C540" s="66" t="n"/>
      <c r="D540" s="66" t="n"/>
      <c r="E540" s="66" t="n"/>
      <c r="F540" s="66" t="n"/>
      <c r="G540" s="68">
        <f>SUM(G535:G539)</f>
        <v/>
      </c>
      <c r="H540" s="66" t="n"/>
      <c r="I540" s="66" t="n"/>
      <c r="J540" s="68">
        <f>SUM(J535:J539)</f>
        <v/>
      </c>
      <c r="K540" s="66" t="n"/>
      <c r="L540" s="66" t="n"/>
      <c r="M540" s="68">
        <f>SUM(M535:M539)</f>
        <v/>
      </c>
      <c r="N540" s="66" t="n"/>
      <c r="O540" s="66" t="n"/>
      <c r="P540" s="68">
        <f>SUM(P535:P539)</f>
        <v/>
      </c>
      <c r="Q540" s="66" t="n"/>
      <c r="R540" s="66" t="n"/>
      <c r="S540" s="68">
        <f>SUM(S535:S539)</f>
        <v/>
      </c>
      <c r="T540" s="66" t="n"/>
      <c r="U540" s="66" t="n"/>
      <c r="V540" s="68">
        <f>SUM(V535:V539)</f>
        <v/>
      </c>
      <c r="W540" s="66" t="n"/>
      <c r="X540" s="66" t="n"/>
      <c r="Y540" s="68">
        <f>SUM(Y535:Y539)</f>
        <v/>
      </c>
      <c r="Z540" s="66" t="n"/>
      <c r="AA540" s="66" t="n"/>
      <c r="AB540" s="68">
        <f>SUM(AB535:AB539)</f>
        <v/>
      </c>
      <c r="AC540" s="66" t="n"/>
      <c r="AD540" s="66" t="n"/>
      <c r="AE540" s="68">
        <f>SUM(AE535:AE539)</f>
        <v/>
      </c>
    </row>
    <row r="541" ht="30" customHeight="1" s="116">
      <c r="A541" s="5" t="inlineStr">
        <is>
          <t>8.1</t>
        </is>
      </c>
      <c r="B541" s="45" t="inlineStr">
        <is>
          <t>Formation équipe de maintenance Système de contrôle d'accès</t>
        </is>
      </c>
      <c r="C541" s="5" t="inlineStr">
        <is>
          <t>h</t>
        </is>
      </c>
      <c r="D541" s="136" t="n">
        <v>8</v>
      </c>
      <c r="E541" s="137" t="n">
        <v>8</v>
      </c>
      <c r="F541" s="51" t="n">
        <v>504.6</v>
      </c>
      <c r="G541" s="51" t="n">
        <v>4036.8</v>
      </c>
      <c r="H541" s="138" t="n">
        <v>8</v>
      </c>
      <c r="I541" s="53" t="n">
        <v>127.98</v>
      </c>
      <c r="J541" s="53" t="n">
        <v>1023.84</v>
      </c>
      <c r="K541" s="139" t="n">
        <v>8</v>
      </c>
      <c r="L541" s="55" t="n">
        <v>127.98</v>
      </c>
      <c r="M541" s="55" t="n">
        <v>1023.84</v>
      </c>
      <c r="N541" s="140" t="n">
        <v>8</v>
      </c>
      <c r="O541" s="57" t="n">
        <v>438.52</v>
      </c>
      <c r="P541" s="57" t="n">
        <v>3508.16</v>
      </c>
      <c r="Q541" s="141" t="n">
        <v>8</v>
      </c>
      <c r="R541" s="59" t="n">
        <v>381.32</v>
      </c>
      <c r="S541" s="59" t="n">
        <v>3050.56</v>
      </c>
      <c r="T541" s="142" t="n">
        <v>8</v>
      </c>
      <c r="U541" s="61" t="n">
        <v>381.32</v>
      </c>
      <c r="V541" s="61" t="n">
        <v>3050.56</v>
      </c>
      <c r="W541" s="143" t="n">
        <v>8</v>
      </c>
      <c r="X541" s="63" t="n">
        <v>452.23</v>
      </c>
      <c r="Y541" s="63" t="n">
        <v>3617.84</v>
      </c>
      <c r="Z541" s="144" t="n">
        <v>8</v>
      </c>
      <c r="AA541" s="65" t="n">
        <v>452.23</v>
      </c>
      <c r="AB541" s="65" t="n">
        <v>3617.84</v>
      </c>
      <c r="AC541" s="137" t="n">
        <v>8</v>
      </c>
      <c r="AD541" s="51" t="n">
        <v>119.67</v>
      </c>
      <c r="AE541" s="51" t="n">
        <v>957.36</v>
      </c>
    </row>
    <row r="542" ht="30" customHeight="1" s="116">
      <c r="A542" s="5" t="inlineStr">
        <is>
          <t>8.2</t>
        </is>
      </c>
      <c r="B542" s="45" t="inlineStr">
        <is>
          <t xml:space="preserve">Formation équipe de maintenance sur les barrières et les portiques coulissants </t>
        </is>
      </c>
      <c r="C542" s="5" t="inlineStr">
        <is>
          <t>h</t>
        </is>
      </c>
      <c r="D542" s="136" t="n">
        <v>8</v>
      </c>
      <c r="E542" s="137" t="n">
        <v>8</v>
      </c>
      <c r="F542" s="51" t="n">
        <v>127.02</v>
      </c>
      <c r="G542" s="51" t="n">
        <v>1016.16</v>
      </c>
      <c r="H542" s="138" t="n">
        <v>8</v>
      </c>
      <c r="I542" s="53" t="n">
        <v>127.98</v>
      </c>
      <c r="J542" s="53" t="n">
        <v>1023.84</v>
      </c>
      <c r="K542" s="139" t="n">
        <v>8</v>
      </c>
      <c r="L542" s="55" t="n">
        <v>127.98</v>
      </c>
      <c r="M542" s="55" t="n">
        <v>1023.84</v>
      </c>
      <c r="N542" s="140" t="n">
        <v>8</v>
      </c>
      <c r="O542" s="57" t="n">
        <v>337.46</v>
      </c>
      <c r="P542" s="57" t="n">
        <v>2699.68</v>
      </c>
      <c r="Q542" s="141" t="n">
        <v>8</v>
      </c>
      <c r="R542" s="59" t="n">
        <v>293.43</v>
      </c>
      <c r="S542" s="59" t="n">
        <v>2347.44</v>
      </c>
      <c r="T542" s="142" t="n">
        <v>8</v>
      </c>
      <c r="U542" s="61" t="n">
        <v>293.43</v>
      </c>
      <c r="V542" s="61" t="n">
        <v>2347.44</v>
      </c>
      <c r="W542" s="143" t="n">
        <v>8</v>
      </c>
      <c r="X542" s="63" t="n">
        <v>452.23</v>
      </c>
      <c r="Y542" s="63" t="n">
        <v>3617.84</v>
      </c>
      <c r="Z542" s="144" t="n">
        <v>8</v>
      </c>
      <c r="AA542" s="65" t="n">
        <v>452.23</v>
      </c>
      <c r="AB542" s="65" t="n">
        <v>3617.84</v>
      </c>
      <c r="AC542" s="137" t="n">
        <v>8</v>
      </c>
      <c r="AD542" s="51" t="n">
        <v>119.67</v>
      </c>
      <c r="AE542" s="51" t="n">
        <v>957.36</v>
      </c>
    </row>
    <row r="543">
      <c r="A543" s="160" t="n">
        <v>9</v>
      </c>
      <c r="B543" s="67" t="inlineStr">
        <is>
          <t>PIECE DE RECHANGE</t>
        </is>
      </c>
      <c r="C543" s="66" t="n"/>
      <c r="D543" s="66" t="n"/>
      <c r="E543" s="66" t="n"/>
      <c r="F543" s="66" t="n"/>
      <c r="G543" s="68">
        <f>SUM(G541:G542)</f>
        <v/>
      </c>
      <c r="H543" s="66" t="n"/>
      <c r="I543" s="66" t="n"/>
      <c r="J543" s="68">
        <f>SUM(J541:J542)</f>
        <v/>
      </c>
      <c r="K543" s="66" t="n"/>
      <c r="L543" s="66" t="n"/>
      <c r="M543" s="68">
        <f>SUM(M541:M542)</f>
        <v/>
      </c>
      <c r="N543" s="66" t="n"/>
      <c r="O543" s="66" t="n"/>
      <c r="P543" s="68">
        <f>SUM(P541:P542)</f>
        <v/>
      </c>
      <c r="Q543" s="66" t="n"/>
      <c r="R543" s="66" t="n"/>
      <c r="S543" s="68">
        <f>SUM(S541:S542)</f>
        <v/>
      </c>
      <c r="T543" s="66" t="n"/>
      <c r="U543" s="66" t="n"/>
      <c r="V543" s="68">
        <f>SUM(V541:V542)</f>
        <v/>
      </c>
      <c r="W543" s="66" t="n"/>
      <c r="X543" s="66" t="n"/>
      <c r="Y543" s="68">
        <f>SUM(Y541:Y542)</f>
        <v/>
      </c>
      <c r="Z543" s="66" t="n"/>
      <c r="AA543" s="66" t="n"/>
      <c r="AB543" s="68">
        <f>SUM(AB541:AB542)</f>
        <v/>
      </c>
      <c r="AC543" s="66" t="n"/>
      <c r="AD543" s="66" t="n"/>
      <c r="AE543" s="68">
        <f>SUM(AE541:AE542)</f>
        <v/>
      </c>
    </row>
    <row r="544">
      <c r="A544" s="5" t="inlineStr">
        <is>
          <t>9.1</t>
        </is>
      </c>
      <c r="B544" s="45" t="inlineStr">
        <is>
          <t>Equipement du Système de contrôle d'accès</t>
        </is>
      </c>
      <c r="C544" s="5" t="inlineStr">
        <is>
          <t>ens</t>
        </is>
      </c>
      <c r="D544" s="136" t="n">
        <v>1</v>
      </c>
      <c r="E544" s="137" t="n">
        <v>1</v>
      </c>
      <c r="F544" s="51" t="n">
        <v>2436</v>
      </c>
      <c r="G544" s="51" t="n">
        <v>2436</v>
      </c>
      <c r="H544" s="138" t="n">
        <v>1</v>
      </c>
      <c r="I544" s="53" t="n">
        <v>3477.39</v>
      </c>
      <c r="J544" s="53" t="n">
        <v>3477.39</v>
      </c>
      <c r="K544" s="139" t="n">
        <v>1</v>
      </c>
      <c r="L544" s="55" t="n">
        <v>3477.39</v>
      </c>
      <c r="M544" s="55" t="n">
        <v>3477.39</v>
      </c>
      <c r="N544" s="140" t="n">
        <v>1</v>
      </c>
      <c r="O544" s="57" t="n">
        <v>5609.41</v>
      </c>
      <c r="P544" s="57" t="n">
        <v>5609.41</v>
      </c>
      <c r="Q544" s="141" t="n">
        <v>1</v>
      </c>
      <c r="R544" s="59" t="n">
        <v>4877.75</v>
      </c>
      <c r="S544" s="59" t="n">
        <v>4877.75</v>
      </c>
      <c r="T544" s="142" t="n">
        <v>1</v>
      </c>
      <c r="U544" s="61" t="n">
        <v>4877.75</v>
      </c>
      <c r="V544" s="61" t="n">
        <v>4877.75</v>
      </c>
      <c r="W544" s="143" t="n">
        <v>1</v>
      </c>
      <c r="X544" s="63" t="n">
        <v>2982.36</v>
      </c>
      <c r="Y544" s="63" t="n">
        <v>2982.36</v>
      </c>
      <c r="Z544" s="144" t="n">
        <v>1</v>
      </c>
      <c r="AA544" s="65" t="n">
        <v>2982.36</v>
      </c>
      <c r="AB544" s="65" t="n">
        <v>2982.36</v>
      </c>
      <c r="AC544" s="137" t="n">
        <v>1</v>
      </c>
      <c r="AD544" s="51" t="n">
        <v>3251.45</v>
      </c>
      <c r="AE544" s="51" t="n">
        <v>3251.45</v>
      </c>
    </row>
    <row r="545">
      <c r="A545" s="5" t="inlineStr">
        <is>
          <t>9.2</t>
        </is>
      </c>
      <c r="B545" s="45" t="inlineStr">
        <is>
          <t xml:space="preserve">Equipement pour les barrières et les portiques coulissants </t>
        </is>
      </c>
      <c r="C545" s="5" t="inlineStr">
        <is>
          <t>ens</t>
        </is>
      </c>
      <c r="D545" s="136" t="n">
        <v>1</v>
      </c>
      <c r="E545" s="137" t="n">
        <v>1</v>
      </c>
      <c r="F545" s="51" t="n">
        <v>2436</v>
      </c>
      <c r="G545" s="51" t="n">
        <v>2436</v>
      </c>
      <c r="H545" s="138" t="n">
        <v>1</v>
      </c>
      <c r="I545" s="53" t="n">
        <v>7187.07</v>
      </c>
      <c r="J545" s="53" t="n">
        <v>7187.07</v>
      </c>
      <c r="K545" s="139" t="n">
        <v>1</v>
      </c>
      <c r="L545" s="55" t="n">
        <v>7187.07</v>
      </c>
      <c r="M545" s="55" t="n">
        <v>7187.07</v>
      </c>
      <c r="N545" s="140" t="n">
        <v>1</v>
      </c>
      <c r="O545" s="57" t="n">
        <v>2971.75</v>
      </c>
      <c r="P545" s="57" t="n">
        <v>2971.75</v>
      </c>
      <c r="Q545" s="141" t="n">
        <v>1</v>
      </c>
      <c r="R545" s="59" t="n">
        <v>2584.13</v>
      </c>
      <c r="S545" s="59" t="n">
        <v>2584.13</v>
      </c>
      <c r="T545" s="142" t="n">
        <v>1</v>
      </c>
      <c r="U545" s="61" t="n">
        <v>2584.13</v>
      </c>
      <c r="V545" s="61" t="n">
        <v>2584.13</v>
      </c>
      <c r="W545" s="143" t="n">
        <v>1</v>
      </c>
      <c r="X545" s="63" t="n">
        <v>2462.1</v>
      </c>
      <c r="Y545" s="63" t="n">
        <v>2462.1</v>
      </c>
      <c r="Z545" s="144" t="n">
        <v>1</v>
      </c>
      <c r="AA545" s="65" t="n">
        <v>2462.1</v>
      </c>
      <c r="AB545" s="65" t="n">
        <v>2462.1</v>
      </c>
      <c r="AC545" s="137" t="n">
        <v>1</v>
      </c>
      <c r="AD545" s="51" t="n">
        <v>6719.62</v>
      </c>
      <c r="AE545" s="51" t="n">
        <v>6719.62</v>
      </c>
    </row>
    <row r="546">
      <c r="A546" s="5" t="inlineStr">
        <is>
          <t>N° du prix</t>
        </is>
      </c>
      <c r="B546" s="69" t="inlineStr">
        <is>
          <t>Désignation des ouvrages</t>
        </is>
      </c>
      <c r="C546" s="5" t="inlineStr">
        <is>
          <t>Unité</t>
        </is>
      </c>
      <c r="D546" s="70" t="inlineStr">
        <is>
          <t>ajouté par Candidat 2 — variante 1</t>
        </is>
      </c>
      <c r="E546" s="136" t="n">
        <v>0</v>
      </c>
      <c r="F546" s="71" t="n">
        <v>0</v>
      </c>
      <c r="G546" s="71" t="n">
        <v>0</v>
      </c>
      <c r="H546" s="136" t="n">
        <v>0</v>
      </c>
      <c r="I546" s="71" t="n">
        <v>0</v>
      </c>
      <c r="J546" s="71" t="n">
        <v>0</v>
      </c>
      <c r="K546" s="92" t="inlineStr">
        <is>
          <t>Qté</t>
        </is>
      </c>
      <c r="L546" s="92" t="inlineStr">
        <is>
          <t>NON CHIFFRÉ</t>
        </is>
      </c>
      <c r="M546" s="92" t="n"/>
      <c r="N546" s="136" t="n">
        <v>0</v>
      </c>
      <c r="O546" s="71" t="n">
        <v>0</v>
      </c>
      <c r="P546" s="71" t="n">
        <v>0</v>
      </c>
      <c r="Q546" s="136" t="n">
        <v>0</v>
      </c>
      <c r="R546" s="71" t="n">
        <v>0</v>
      </c>
      <c r="S546" s="71" t="n">
        <v>0</v>
      </c>
      <c r="T546" s="136" t="n">
        <v>0</v>
      </c>
      <c r="U546" s="71" t="n">
        <v>0</v>
      </c>
      <c r="V546" s="71" t="n">
        <v>0</v>
      </c>
      <c r="W546" s="136" t="n">
        <v>0</v>
      </c>
      <c r="X546" s="71" t="n">
        <v>0</v>
      </c>
      <c r="Y546" s="71" t="n">
        <v>0</v>
      </c>
      <c r="Z546" s="136" t="n">
        <v>0</v>
      </c>
      <c r="AA546" s="71" t="n">
        <v>0</v>
      </c>
      <c r="AB546" s="71" t="n">
        <v>0</v>
      </c>
      <c r="AC546" s="136" t="n">
        <v>0</v>
      </c>
      <c r="AD546" s="71" t="n">
        <v>0</v>
      </c>
      <c r="AE546" s="71" t="n">
        <v>0</v>
      </c>
    </row>
    <row r="547" ht="45" customHeight="1" s="116">
      <c r="A547" s="5" t="inlineStr">
        <is>
          <t>V1</t>
        </is>
      </c>
      <c r="B547" s="69" t="inlineStr">
        <is>
          <t>Optimisation du dosage de chaux et liant dans la couche de forme avec engagement de performance équivalente (voir note technique V1)</t>
        </is>
      </c>
      <c r="C547" s="5" t="inlineStr">
        <is>
          <t>ens</t>
        </is>
      </c>
      <c r="D547" s="70" t="inlineStr">
        <is>
          <t>ajouté par Candidat 2 — variante 1</t>
        </is>
      </c>
      <c r="E547" s="136" t="n">
        <v>0</v>
      </c>
      <c r="F547" s="71" t="n">
        <v>0</v>
      </c>
      <c r="G547" s="71" t="n">
        <v>0</v>
      </c>
      <c r="H547" s="136" t="n">
        <v>0</v>
      </c>
      <c r="I547" s="71" t="n">
        <v>0</v>
      </c>
      <c r="J547" s="71" t="n">
        <v>0</v>
      </c>
      <c r="K547" s="145" t="n">
        <v>1</v>
      </c>
      <c r="L547" s="73" t="n">
        <v>-43500</v>
      </c>
      <c r="M547" s="73">
        <f>IF(AND(ISNUMBER(K547),ISNUMBER(L547)),K547*L547,"")</f>
        <v/>
      </c>
      <c r="N547" s="136" t="n">
        <v>0</v>
      </c>
      <c r="O547" s="71" t="n">
        <v>0</v>
      </c>
      <c r="P547" s="71" t="n">
        <v>0</v>
      </c>
      <c r="Q547" s="136" t="n">
        <v>0</v>
      </c>
      <c r="R547" s="71" t="n">
        <v>0</v>
      </c>
      <c r="S547" s="71" t="n">
        <v>0</v>
      </c>
      <c r="T547" s="136" t="n">
        <v>0</v>
      </c>
      <c r="U547" s="71" t="n">
        <v>0</v>
      </c>
      <c r="V547" s="71" t="n">
        <v>0</v>
      </c>
      <c r="W547" s="136" t="n">
        <v>0</v>
      </c>
      <c r="X547" s="71" t="n">
        <v>0</v>
      </c>
      <c r="Y547" s="71" t="n">
        <v>0</v>
      </c>
      <c r="Z547" s="136" t="n">
        <v>0</v>
      </c>
      <c r="AA547" s="71" t="n">
        <v>0</v>
      </c>
      <c r="AB547" s="71" t="n">
        <v>0</v>
      </c>
      <c r="AC547" s="136" t="n">
        <v>0</v>
      </c>
      <c r="AD547" s="71" t="n">
        <v>0</v>
      </c>
      <c r="AE547" s="71" t="n">
        <v>0</v>
      </c>
    </row>
    <row r="548">
      <c r="A548" s="5" t="n"/>
      <c r="B548" s="69" t="inlineStr">
        <is>
          <t>Optimisation du complexe de chaussée (voir note technique V2)</t>
        </is>
      </c>
      <c r="C548" s="5" t="inlineStr">
        <is>
          <t>ens</t>
        </is>
      </c>
      <c r="D548" s="70" t="inlineStr">
        <is>
          <t>ajouté par Candidat 2 — variante 1</t>
        </is>
      </c>
      <c r="E548" s="136" t="n">
        <v>0</v>
      </c>
      <c r="F548" s="71" t="n">
        <v>0</v>
      </c>
      <c r="G548" s="71" t="n">
        <v>0</v>
      </c>
      <c r="H548" s="136" t="n">
        <v>0</v>
      </c>
      <c r="I548" s="71" t="n">
        <v>0</v>
      </c>
      <c r="J548" s="71" t="n">
        <v>0</v>
      </c>
      <c r="K548" s="145" t="n">
        <v>1</v>
      </c>
      <c r="L548" s="73" t="n">
        <v>-194880</v>
      </c>
      <c r="M548" s="73">
        <f>IF(AND(ISNUMBER(K548),ISNUMBER(L548)),K548*L548,"")</f>
        <v/>
      </c>
      <c r="N548" s="136" t="n">
        <v>0</v>
      </c>
      <c r="O548" s="71" t="n">
        <v>0</v>
      </c>
      <c r="P548" s="71" t="n">
        <v>0</v>
      </c>
      <c r="Q548" s="136" t="n">
        <v>0</v>
      </c>
      <c r="R548" s="71" t="n">
        <v>0</v>
      </c>
      <c r="S548" s="71" t="n">
        <v>0</v>
      </c>
      <c r="T548" s="136" t="n">
        <v>0</v>
      </c>
      <c r="U548" s="71" t="n">
        <v>0</v>
      </c>
      <c r="V548" s="71" t="n">
        <v>0</v>
      </c>
      <c r="W548" s="136" t="n">
        <v>0</v>
      </c>
      <c r="X548" s="71" t="n">
        <v>0</v>
      </c>
      <c r="Y548" s="71" t="n">
        <v>0</v>
      </c>
      <c r="Z548" s="136" t="n">
        <v>0</v>
      </c>
      <c r="AA548" s="71" t="n">
        <v>0</v>
      </c>
      <c r="AB548" s="71" t="n">
        <v>0</v>
      </c>
      <c r="AC548" s="136" t="n">
        <v>0</v>
      </c>
      <c r="AD548" s="71" t="n">
        <v>0</v>
      </c>
      <c r="AE548" s="71" t="n">
        <v>0</v>
      </c>
    </row>
    <row r="549" ht="30" customHeight="1" s="116">
      <c r="A549" s="5" t="n"/>
      <c r="B549" s="69" t="inlineStr">
        <is>
          <t>Modification de la nature de la couche de roulement (voir note technique V3)</t>
        </is>
      </c>
      <c r="C549" s="5" t="inlineStr">
        <is>
          <t>ens</t>
        </is>
      </c>
      <c r="D549" s="70" t="inlineStr">
        <is>
          <t>ajouté par Candidat 2 — variante 1</t>
        </is>
      </c>
      <c r="E549" s="136" t="n">
        <v>0</v>
      </c>
      <c r="F549" s="71" t="n">
        <v>0</v>
      </c>
      <c r="G549" s="71" t="n">
        <v>0</v>
      </c>
      <c r="H549" s="136" t="n">
        <v>0</v>
      </c>
      <c r="I549" s="71" t="n">
        <v>0</v>
      </c>
      <c r="J549" s="71" t="n">
        <v>0</v>
      </c>
      <c r="K549" s="145" t="n">
        <v>1</v>
      </c>
      <c r="L549" s="73" t="n">
        <v>4350</v>
      </c>
      <c r="M549" s="73">
        <f>IF(AND(ISNUMBER(K549),ISNUMBER(L549)),K549*L549,"")</f>
        <v/>
      </c>
      <c r="N549" s="136" t="n">
        <v>0</v>
      </c>
      <c r="O549" s="71" t="n">
        <v>0</v>
      </c>
      <c r="P549" s="71" t="n">
        <v>0</v>
      </c>
      <c r="Q549" s="136" t="n">
        <v>0</v>
      </c>
      <c r="R549" s="71" t="n">
        <v>0</v>
      </c>
      <c r="S549" s="71" t="n">
        <v>0</v>
      </c>
      <c r="T549" s="136" t="n">
        <v>0</v>
      </c>
      <c r="U549" s="71" t="n">
        <v>0</v>
      </c>
      <c r="V549" s="71" t="n">
        <v>0</v>
      </c>
      <c r="W549" s="136" t="n">
        <v>0</v>
      </c>
      <c r="X549" s="71" t="n">
        <v>0</v>
      </c>
      <c r="Y549" s="71" t="n">
        <v>0</v>
      </c>
      <c r="Z549" s="136" t="n">
        <v>0</v>
      </c>
      <c r="AA549" s="71" t="n">
        <v>0</v>
      </c>
      <c r="AB549" s="71" t="n">
        <v>0</v>
      </c>
      <c r="AC549" s="136" t="n">
        <v>0</v>
      </c>
      <c r="AD549" s="71" t="n">
        <v>0</v>
      </c>
      <c r="AE549" s="71" t="n">
        <v>0</v>
      </c>
    </row>
    <row r="550" ht="30" customHeight="1" s="116">
      <c r="A550" s="5" t="n"/>
      <c r="B550" s="69" t="inlineStr">
        <is>
          <t>Modification de la structure de la piste cyclable (voir note technique V4) - désimpermeabilisation des sol</t>
        </is>
      </c>
      <c r="C550" s="5" t="inlineStr">
        <is>
          <t>ens</t>
        </is>
      </c>
      <c r="D550" s="70" t="inlineStr">
        <is>
          <t>ajouté par Candidat 2 — variante 1</t>
        </is>
      </c>
      <c r="E550" s="136" t="n">
        <v>0</v>
      </c>
      <c r="F550" s="71" t="n">
        <v>0</v>
      </c>
      <c r="G550" s="71" t="n">
        <v>0</v>
      </c>
      <c r="H550" s="136" t="n">
        <v>0</v>
      </c>
      <c r="I550" s="71" t="n">
        <v>0</v>
      </c>
      <c r="J550" s="71" t="n">
        <v>0</v>
      </c>
      <c r="K550" s="145" t="n">
        <v>1</v>
      </c>
      <c r="L550" s="73" t="n">
        <v>9744</v>
      </c>
      <c r="M550" s="73">
        <f>IF(AND(ISNUMBER(K550),ISNUMBER(L550)),K550*L550,"")</f>
        <v/>
      </c>
      <c r="N550" s="136" t="n">
        <v>0</v>
      </c>
      <c r="O550" s="71" t="n">
        <v>0</v>
      </c>
      <c r="P550" s="71" t="n">
        <v>0</v>
      </c>
      <c r="Q550" s="136" t="n">
        <v>0</v>
      </c>
      <c r="R550" s="71" t="n">
        <v>0</v>
      </c>
      <c r="S550" s="71" t="n">
        <v>0</v>
      </c>
      <c r="T550" s="136" t="n">
        <v>0</v>
      </c>
      <c r="U550" s="71" t="n">
        <v>0</v>
      </c>
      <c r="V550" s="71" t="n">
        <v>0</v>
      </c>
      <c r="W550" s="136" t="n">
        <v>0</v>
      </c>
      <c r="X550" s="71" t="n">
        <v>0</v>
      </c>
      <c r="Y550" s="71" t="n">
        <v>0</v>
      </c>
      <c r="Z550" s="136" t="n">
        <v>0</v>
      </c>
      <c r="AA550" s="71" t="n">
        <v>0</v>
      </c>
      <c r="AB550" s="71" t="n">
        <v>0</v>
      </c>
      <c r="AC550" s="136" t="n">
        <v>0</v>
      </c>
      <c r="AD550" s="71" t="n">
        <v>0</v>
      </c>
      <c r="AE550" s="71" t="n">
        <v>0</v>
      </c>
    </row>
    <row r="551">
      <c r="A551" s="5" t="n"/>
      <c r="B551" s="45" t="n"/>
      <c r="C551" s="5" t="n"/>
      <c r="D551" s="5" t="n"/>
      <c r="E551" s="5" t="n"/>
      <c r="F551" s="5" t="n"/>
      <c r="G551" s="5" t="n"/>
      <c r="H551" s="5" t="n"/>
      <c r="I551" s="5" t="n"/>
      <c r="J551" s="5" t="n"/>
      <c r="K551" s="5" t="n"/>
      <c r="L551" s="5" t="n"/>
      <c r="M551" s="5" t="n"/>
      <c r="N551" s="5" t="n"/>
      <c r="O551" s="5" t="n"/>
      <c r="P551" s="5" t="n"/>
      <c r="Q551" s="5" t="n"/>
      <c r="R551" s="5" t="n"/>
      <c r="S551" s="5" t="n"/>
      <c r="T551" s="5" t="n"/>
      <c r="U551" s="5" t="n"/>
      <c r="V551" s="5" t="n"/>
      <c r="W551" s="5" t="n"/>
      <c r="X551" s="5" t="n"/>
      <c r="Y551" s="5" t="n"/>
      <c r="Z551" s="5" t="n"/>
      <c r="AA551" s="5" t="n"/>
      <c r="AB551" s="5" t="n"/>
      <c r="AC551" s="5" t="n"/>
      <c r="AD551" s="5" t="n"/>
      <c r="AE551" s="5" t="n"/>
    </row>
    <row r="552">
      <c r="A552" s="5" t="n"/>
      <c r="B552" s="45" t="n"/>
      <c r="C552" s="5" t="n"/>
      <c r="D552" s="5" t="n"/>
      <c r="E552" s="5" t="n"/>
      <c r="F552" s="5" t="n"/>
      <c r="G552" s="5" t="n"/>
      <c r="H552" s="5" t="n"/>
      <c r="I552" s="5" t="n"/>
      <c r="J552" s="5" t="n"/>
      <c r="K552" s="5" t="n"/>
      <c r="L552" s="5" t="n"/>
      <c r="M552" s="5" t="n"/>
      <c r="N552" s="5" t="n"/>
      <c r="O552" s="5" t="n"/>
      <c r="P552" s="5" t="n"/>
      <c r="Q552" s="5" t="n"/>
      <c r="R552" s="5" t="n"/>
      <c r="S552" s="5" t="n"/>
      <c r="T552" s="5" t="n"/>
      <c r="U552" s="5" t="n"/>
      <c r="V552" s="5" t="n"/>
      <c r="W552" s="5" t="n"/>
      <c r="X552" s="5" t="n"/>
      <c r="Y552" s="5" t="n"/>
      <c r="Z552" s="5" t="n"/>
      <c r="AA552" s="5" t="n"/>
      <c r="AB552" s="5" t="n"/>
      <c r="AC552" s="5" t="n"/>
      <c r="AD552" s="5" t="n"/>
      <c r="AE552" s="5" t="n"/>
    </row>
    <row r="553">
      <c r="A553" s="66" t="n"/>
      <c r="B553" s="67" t="inlineStr">
        <is>
          <t>Total PRIX FORFAITAIRE CFA (HT)</t>
        </is>
      </c>
      <c r="C553" s="66" t="n"/>
      <c r="D553" s="66" t="n"/>
      <c r="E553" s="66" t="n"/>
      <c r="F553" s="66" t="n"/>
      <c r="G553" s="68">
        <f>SUM(G544:G552)</f>
        <v/>
      </c>
      <c r="H553" s="66" t="n"/>
      <c r="I553" s="66" t="n"/>
      <c r="J553" s="68">
        <f>SUM(J544:J552)</f>
        <v/>
      </c>
      <c r="K553" s="66" t="n"/>
      <c r="L553" s="66" t="n"/>
      <c r="M553" s="68">
        <f>SUM(M544:M552)</f>
        <v/>
      </c>
      <c r="N553" s="66" t="n"/>
      <c r="O553" s="66" t="n"/>
      <c r="P553" s="68">
        <f>SUM(P544:P552)</f>
        <v/>
      </c>
      <c r="Q553" s="66" t="n"/>
      <c r="R553" s="66" t="n"/>
      <c r="S553" s="68">
        <f>SUM(S544:S552)</f>
        <v/>
      </c>
      <c r="T553" s="66" t="n"/>
      <c r="U553" s="66" t="n"/>
      <c r="V553" s="68">
        <f>SUM(V544:V552)</f>
        <v/>
      </c>
      <c r="W553" s="66" t="n"/>
      <c r="X553" s="66" t="n"/>
      <c r="Y553" s="68">
        <f>SUM(Y544:Y552)</f>
        <v/>
      </c>
      <c r="Z553" s="66" t="n"/>
      <c r="AA553" s="66" t="n"/>
      <c r="AB553" s="68">
        <f>SUM(AB544:AB552)</f>
        <v/>
      </c>
      <c r="AC553" s="66" t="n"/>
      <c r="AD553" s="66" t="n"/>
      <c r="AE553" s="68">
        <f>SUM(AE544:AE552)</f>
        <v/>
      </c>
    </row>
  </sheetData>
  <mergeCells count="9">
    <mergeCell ref="H1:J1"/>
    <mergeCell ref="Z1:AB1"/>
    <mergeCell ref="AC1:AE1"/>
    <mergeCell ref="T1:V1"/>
    <mergeCell ref="W1:Y1"/>
    <mergeCell ref="N1:P1"/>
    <mergeCell ref="Q1:S1"/>
    <mergeCell ref="E1:G1"/>
    <mergeCell ref="K1:M1"/>
  </mergeCells>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AE35"/>
  <sheetViews>
    <sheetView workbookViewId="0">
      <pane ySplit="2" topLeftCell="A18" activePane="bottomLeft" state="frozen"/>
      <selection pane="bottomLeft" activeCell="A1" sqref="A1"/>
    </sheetView>
  </sheetViews>
  <sheetFormatPr baseColWidth="10" defaultColWidth="9.140625" defaultRowHeight="15"/>
  <cols>
    <col width="11" customWidth="1" style="116" min="1" max="1"/>
    <col width="58" customWidth="1" style="116" min="2" max="2"/>
    <col width="9" customWidth="1" style="116" min="3" max="3"/>
    <col width="15" customWidth="1" style="116" min="4" max="4"/>
    <col width="13" customWidth="1" style="116" min="5" max="5"/>
    <col width="16" customWidth="1" style="116" min="6" max="7"/>
    <col width="13" customWidth="1" style="116" min="8" max="8"/>
    <col width="16" customWidth="1" style="116" min="9" max="10"/>
    <col width="13" customWidth="1" style="116" min="11" max="11"/>
    <col width="16" customWidth="1" style="116" min="12" max="13"/>
    <col width="13" customWidth="1" style="116" min="14" max="14"/>
    <col width="16" customWidth="1" style="116" min="15" max="16"/>
    <col width="13" customWidth="1" style="116" min="17" max="17"/>
    <col width="16" customWidth="1" style="116" min="18" max="19"/>
    <col width="13" customWidth="1" style="116" min="20" max="20"/>
    <col width="16" customWidth="1" style="116" min="21" max="22"/>
    <col width="13" customWidth="1" style="116" min="23" max="23"/>
    <col width="16" customWidth="1" style="116" min="24" max="25"/>
    <col width="13" customWidth="1" style="116" min="26" max="26"/>
    <col width="16" customWidth="1" style="116" min="27" max="28"/>
    <col width="13" customWidth="1" style="116" min="29" max="29"/>
    <col width="16" customWidth="1" style="116" min="30" max="31"/>
  </cols>
  <sheetData>
    <row r="1">
      <c r="A1" s="33" t="n"/>
      <c r="B1" s="34" t="n"/>
      <c r="C1" s="33" t="n"/>
      <c r="D1" s="33" t="n"/>
      <c r="E1" s="123" t="inlineStr">
        <is>
          <t>Candidat 1</t>
        </is>
      </c>
      <c r="F1" s="113" t="n"/>
      <c r="G1" s="114" t="n"/>
      <c r="H1" s="121" t="inlineStr">
        <is>
          <t>Candidat 2</t>
        </is>
      </c>
      <c r="I1" s="113" t="n"/>
      <c r="J1" s="114" t="n"/>
      <c r="K1" s="128" t="inlineStr">
        <is>
          <t>Candidat 2 — variante 1</t>
        </is>
      </c>
      <c r="L1" s="113" t="n"/>
      <c r="M1" s="114" t="n"/>
      <c r="N1" s="126" t="inlineStr">
        <is>
          <t>Candidat 3</t>
        </is>
      </c>
      <c r="O1" s="113" t="n"/>
      <c r="P1" s="114" t="n"/>
      <c r="Q1" s="127" t="inlineStr">
        <is>
          <t>Candidat 4</t>
        </is>
      </c>
      <c r="R1" s="113" t="n"/>
      <c r="S1" s="114" t="n"/>
      <c r="T1" s="124" t="inlineStr">
        <is>
          <t>Candidat 4 — variante 1</t>
        </is>
      </c>
      <c r="U1" s="113" t="n"/>
      <c r="V1" s="114" t="n"/>
      <c r="W1" s="125" t="inlineStr">
        <is>
          <t>Candidat 5</t>
        </is>
      </c>
      <c r="X1" s="113" t="n"/>
      <c r="Y1" s="114" t="n"/>
      <c r="Z1" s="122" t="inlineStr">
        <is>
          <t>Candidat 5 — variante 1</t>
        </is>
      </c>
      <c r="AA1" s="113" t="n"/>
      <c r="AB1" s="114" t="n"/>
      <c r="AC1" s="123" t="inlineStr">
        <is>
          <t>Candidat 6</t>
        </is>
      </c>
      <c r="AD1" s="113" t="n"/>
      <c r="AE1" s="114" t="n"/>
    </row>
    <row r="2" ht="30" customHeight="1" s="116">
      <c r="A2" s="35" t="inlineStr">
        <is>
          <t>N°</t>
        </is>
      </c>
      <c r="B2" s="36" t="inlineStr">
        <is>
          <t>Désignation des ouvrages</t>
        </is>
      </c>
      <c r="C2" s="35" t="inlineStr">
        <is>
          <t>Unité</t>
        </is>
      </c>
      <c r="D2" s="35" t="inlineStr">
        <is>
          <t>Quantité DCE
(indicative)</t>
        </is>
      </c>
      <c r="E2" s="37" t="inlineStr">
        <is>
          <t>Quantité</t>
        </is>
      </c>
      <c r="F2" s="37" t="inlineStr">
        <is>
          <t>Prix unitaire HT</t>
        </is>
      </c>
      <c r="G2" s="37" t="inlineStr">
        <is>
          <t>Total HT</t>
        </is>
      </c>
      <c r="H2" s="38" t="inlineStr">
        <is>
          <t>Quantité</t>
        </is>
      </c>
      <c r="I2" s="38" t="inlineStr">
        <is>
          <t>Prix unitaire HT</t>
        </is>
      </c>
      <c r="J2" s="38" t="inlineStr">
        <is>
          <t>Total HT</t>
        </is>
      </c>
      <c r="K2" s="39" t="inlineStr">
        <is>
          <t>Quantité</t>
        </is>
      </c>
      <c r="L2" s="39" t="inlineStr">
        <is>
          <t>Prix unitaire HT</t>
        </is>
      </c>
      <c r="M2" s="39" t="inlineStr">
        <is>
          <t>Total HT</t>
        </is>
      </c>
      <c r="N2" s="40" t="inlineStr">
        <is>
          <t>Quantité</t>
        </is>
      </c>
      <c r="O2" s="40" t="inlineStr">
        <is>
          <t>Prix unitaire HT</t>
        </is>
      </c>
      <c r="P2" s="40" t="inlineStr">
        <is>
          <t>Total HT</t>
        </is>
      </c>
      <c r="Q2" s="41" t="inlineStr">
        <is>
          <t>Quantité</t>
        </is>
      </c>
      <c r="R2" s="41" t="inlineStr">
        <is>
          <t>Prix unitaire HT</t>
        </is>
      </c>
      <c r="S2" s="41" t="inlineStr">
        <is>
          <t>Total HT</t>
        </is>
      </c>
      <c r="T2" s="42" t="inlineStr">
        <is>
          <t>Quantité</t>
        </is>
      </c>
      <c r="U2" s="42" t="inlineStr">
        <is>
          <t>Prix unitaire HT</t>
        </is>
      </c>
      <c r="V2" s="42" t="inlineStr">
        <is>
          <t>Total HT</t>
        </is>
      </c>
      <c r="W2" s="43" t="inlineStr">
        <is>
          <t>Quantité</t>
        </is>
      </c>
      <c r="X2" s="43" t="inlineStr">
        <is>
          <t>Prix unitaire HT</t>
        </is>
      </c>
      <c r="Y2" s="43" t="inlineStr">
        <is>
          <t>Total HT</t>
        </is>
      </c>
      <c r="Z2" s="44" t="inlineStr">
        <is>
          <t>Quantité</t>
        </is>
      </c>
      <c r="AA2" s="44" t="inlineStr">
        <is>
          <t>Prix unitaire HT</t>
        </is>
      </c>
      <c r="AB2" s="44" t="inlineStr">
        <is>
          <t>Total HT</t>
        </is>
      </c>
      <c r="AC2" s="37" t="inlineStr">
        <is>
          <t>Quantité</t>
        </is>
      </c>
      <c r="AD2" s="37" t="inlineStr">
        <is>
          <t>Prix unitaire HT</t>
        </is>
      </c>
      <c r="AE2" s="37" t="inlineStr">
        <is>
          <t>Total HT</t>
        </is>
      </c>
    </row>
    <row r="3">
      <c r="A3" s="5" t="n"/>
      <c r="B3" s="45" t="n"/>
      <c r="C3" s="5" t="n"/>
      <c r="D3" s="5" t="n"/>
      <c r="E3" s="5" t="n"/>
      <c r="F3" s="5" t="n"/>
      <c r="G3" s="5" t="n"/>
      <c r="H3" s="5" t="n"/>
      <c r="I3" s="5" t="n"/>
      <c r="J3" s="5" t="n"/>
      <c r="K3" s="5" t="n"/>
      <c r="L3" s="5" t="n"/>
      <c r="M3" s="5" t="n"/>
      <c r="N3" s="5" t="n"/>
      <c r="O3" s="5" t="n"/>
      <c r="P3" s="5" t="n"/>
      <c r="Q3" s="5" t="n"/>
      <c r="R3" s="5" t="n"/>
      <c r="S3" s="5" t="n"/>
      <c r="T3" s="5" t="n"/>
      <c r="U3" s="5" t="n"/>
      <c r="V3" s="5" t="n"/>
      <c r="W3" s="5" t="n"/>
      <c r="X3" s="5" t="n"/>
      <c r="Y3" s="5" t="n"/>
      <c r="Z3" s="5" t="n"/>
      <c r="AA3" s="5" t="n"/>
      <c r="AB3" s="5" t="n"/>
      <c r="AC3" s="5" t="n"/>
      <c r="AD3" s="5" t="n"/>
      <c r="AE3" s="5" t="n"/>
    </row>
    <row r="4">
      <c r="A4" s="5" t="n"/>
      <c r="B4" s="45" t="n"/>
      <c r="C4" s="5" t="n"/>
      <c r="D4" s="5" t="n"/>
      <c r="E4" s="5" t="n"/>
      <c r="F4" s="5" t="n"/>
      <c r="G4" s="5" t="n"/>
      <c r="H4" s="5" t="n"/>
      <c r="I4" s="5" t="n"/>
      <c r="J4" s="5" t="n"/>
      <c r="K4" s="5" t="n"/>
      <c r="L4" s="5" t="n"/>
      <c r="M4" s="5" t="n"/>
      <c r="N4" s="5" t="n"/>
      <c r="O4" s="5" t="n"/>
      <c r="P4" s="5" t="n"/>
      <c r="Q4" s="5" t="n"/>
      <c r="R4" s="5" t="n"/>
      <c r="S4" s="5" t="n"/>
      <c r="T4" s="5" t="n"/>
      <c r="U4" s="5" t="n"/>
      <c r="V4" s="5" t="n"/>
      <c r="W4" s="5" t="n"/>
      <c r="X4" s="5" t="n"/>
      <c r="Y4" s="5" t="n"/>
      <c r="Z4" s="5" t="n"/>
      <c r="AA4" s="5" t="n"/>
      <c r="AB4" s="5" t="n"/>
      <c r="AC4" s="5" t="n"/>
      <c r="AD4" s="5" t="n"/>
      <c r="AE4" s="5" t="n"/>
    </row>
    <row r="5">
      <c r="A5" s="46" t="n"/>
      <c r="B5" s="47" t="inlineStr">
        <is>
          <t>TERRES POLLUEES</t>
        </is>
      </c>
      <c r="C5" s="46" t="n"/>
      <c r="D5" s="46" t="n"/>
      <c r="E5" s="46" t="n"/>
      <c r="F5" s="46" t="n"/>
      <c r="G5" s="46" t="n"/>
      <c r="H5" s="46" t="n"/>
      <c r="I5" s="46" t="n"/>
      <c r="J5" s="46" t="n"/>
      <c r="K5" s="46" t="n"/>
      <c r="L5" s="46" t="n"/>
      <c r="M5" s="46" t="n"/>
      <c r="N5" s="46" t="n"/>
      <c r="O5" s="46" t="n"/>
      <c r="P5" s="46" t="n"/>
      <c r="Q5" s="46" t="n"/>
      <c r="R5" s="46" t="n"/>
      <c r="S5" s="46" t="n"/>
      <c r="T5" s="46" t="n"/>
      <c r="U5" s="46" t="n"/>
      <c r="V5" s="46" t="n"/>
      <c r="W5" s="46" t="n"/>
      <c r="X5" s="46" t="n"/>
      <c r="Y5" s="46" t="n"/>
      <c r="Z5" s="46" t="n"/>
      <c r="AA5" s="46" t="n"/>
      <c r="AB5" s="46" t="n"/>
      <c r="AC5" s="46" t="n"/>
      <c r="AD5" s="46" t="n"/>
      <c r="AE5" s="46" t="n"/>
    </row>
    <row r="6" ht="30" customHeight="1" s="116">
      <c r="A6" s="5" t="n"/>
      <c r="B6" s="45" t="inlineStr">
        <is>
          <t>Terres polluées- Analyse d'échantillons de terre par laboratoire agréé</t>
        </is>
      </c>
      <c r="C6" s="5" t="inlineStr">
        <is>
          <t>Ft</t>
        </is>
      </c>
      <c r="D6" s="136" t="n">
        <v>1</v>
      </c>
      <c r="E6" s="137" t="n">
        <v>1</v>
      </c>
      <c r="F6" s="51" t="n">
        <v>522</v>
      </c>
      <c r="G6" s="51" t="n">
        <v>522</v>
      </c>
      <c r="H6" s="138" t="n">
        <v>1</v>
      </c>
      <c r="I6" s="53" t="n">
        <v>3045</v>
      </c>
      <c r="J6" s="53" t="n">
        <v>3045</v>
      </c>
      <c r="K6" s="139" t="n">
        <v>1</v>
      </c>
      <c r="L6" s="55" t="n">
        <v>3045</v>
      </c>
      <c r="M6" s="55" t="n">
        <v>3045</v>
      </c>
      <c r="N6" s="140" t="n">
        <v>1</v>
      </c>
      <c r="O6" s="57" t="n">
        <v>130.5</v>
      </c>
      <c r="P6" s="57" t="n">
        <v>130.5</v>
      </c>
      <c r="Q6" s="141" t="n">
        <v>1</v>
      </c>
      <c r="R6" s="59" t="n">
        <v>334.95</v>
      </c>
      <c r="S6" s="59" t="n">
        <v>334.95</v>
      </c>
      <c r="T6" s="142" t="n">
        <v>1</v>
      </c>
      <c r="U6" s="61" t="n">
        <v>334.95</v>
      </c>
      <c r="V6" s="61" t="n">
        <v>334.95</v>
      </c>
      <c r="W6" s="143" t="n">
        <v>1</v>
      </c>
      <c r="X6" s="63" t="n">
        <v>8191.05</v>
      </c>
      <c r="Y6" s="63" t="n">
        <v>8191.05</v>
      </c>
      <c r="Z6" s="144" t="n">
        <v>1</v>
      </c>
      <c r="AA6" s="65" t="n">
        <v>8191.05</v>
      </c>
      <c r="AB6" s="65" t="n">
        <v>8191.05</v>
      </c>
      <c r="AC6" s="137" t="n">
        <v>1</v>
      </c>
      <c r="AD6" s="51" t="n">
        <v>304.5</v>
      </c>
      <c r="AE6" s="51" t="n">
        <v>304.5</v>
      </c>
    </row>
    <row r="7" ht="90" customHeight="1" s="116">
      <c r="A7" s="5" t="n"/>
      <c r="B7" s="45" t="inlineStr">
        <is>
          <t>DQE - Terres polluées- Plus-value au prix de terrassements généraux ou terrassements en tranchées pour stockage provisoire des terres suspectées d'être polluées sur une plateforme sur site, et rechargement pour évacuation en décharge (décharge ISDI déjà comprise dans le prix de déblais à évacuer en décharge).</t>
        </is>
      </c>
      <c r="C7" s="5" t="inlineStr">
        <is>
          <t>m3</t>
        </is>
      </c>
      <c r="D7" s="136" t="n">
        <v>50</v>
      </c>
      <c r="E7" s="137" t="n">
        <v>50</v>
      </c>
      <c r="F7" s="51" t="n">
        <v>59.86</v>
      </c>
      <c r="G7" s="51" t="n">
        <v>2992.8</v>
      </c>
      <c r="H7" s="138" t="n">
        <v>50</v>
      </c>
      <c r="I7" s="53" t="n">
        <v>8.35</v>
      </c>
      <c r="J7" s="53" t="n">
        <v>417.6</v>
      </c>
      <c r="K7" s="139" t="n">
        <v>50</v>
      </c>
      <c r="L7" s="55" t="n">
        <v>8.35</v>
      </c>
      <c r="M7" s="55" t="n">
        <v>417.6</v>
      </c>
      <c r="N7" s="140" t="n">
        <v>50</v>
      </c>
      <c r="O7" s="57" t="n">
        <v>22.62</v>
      </c>
      <c r="P7" s="57" t="n">
        <v>1131</v>
      </c>
      <c r="Q7" s="141" t="n">
        <v>50</v>
      </c>
      <c r="R7" s="59" t="n">
        <v>14.71</v>
      </c>
      <c r="S7" s="59" t="n">
        <v>735.59</v>
      </c>
      <c r="T7" s="142" t="n">
        <v>50</v>
      </c>
      <c r="U7" s="61" t="n">
        <v>14.71</v>
      </c>
      <c r="V7" s="61" t="n">
        <v>735.59</v>
      </c>
      <c r="W7" s="143" t="n">
        <v>50</v>
      </c>
      <c r="X7" s="63" t="n">
        <v>8.869999999999999</v>
      </c>
      <c r="Y7" s="63" t="n">
        <v>443.7</v>
      </c>
      <c r="Z7" s="144" t="n">
        <v>50</v>
      </c>
      <c r="AA7" s="65" t="n">
        <v>8.869999999999999</v>
      </c>
      <c r="AB7" s="65" t="n">
        <v>443.7</v>
      </c>
      <c r="AC7" s="137" t="n">
        <v>50</v>
      </c>
      <c r="AD7" s="51" t="n">
        <v>30.45</v>
      </c>
      <c r="AE7" s="51" t="n">
        <v>1522.5</v>
      </c>
    </row>
    <row r="8" ht="60" customHeight="1" s="116">
      <c r="A8" s="5" t="n"/>
      <c r="B8" s="45" t="inlineStr">
        <is>
          <t>DQE -Terres polluées- Plus-value au prix de terrassements  généraux ou terrassements en tranchées pour évacuation en décharge ISND (classe 2) des terres polluées stockées provisoirement sur site</t>
        </is>
      </c>
      <c r="C8" s="5" t="inlineStr">
        <is>
          <t>T</t>
        </is>
      </c>
      <c r="D8" s="136" t="n">
        <v>25</v>
      </c>
      <c r="E8" s="137" t="n">
        <v>25</v>
      </c>
      <c r="F8" s="51" t="n">
        <v>122.67</v>
      </c>
      <c r="G8" s="51" t="n">
        <v>3066.75</v>
      </c>
      <c r="H8" s="138" t="n">
        <v>25</v>
      </c>
      <c r="I8" s="53" t="n">
        <v>65.25</v>
      </c>
      <c r="J8" s="53" t="n">
        <v>1631.25</v>
      </c>
      <c r="K8" s="139" t="n">
        <v>25</v>
      </c>
      <c r="L8" s="55" t="n">
        <v>65.25</v>
      </c>
      <c r="M8" s="55" t="n">
        <v>1631.25</v>
      </c>
      <c r="N8" s="140" t="n">
        <v>25</v>
      </c>
      <c r="O8" s="57" t="n">
        <v>252.3</v>
      </c>
      <c r="P8" s="57" t="n">
        <v>6307.5</v>
      </c>
      <c r="Q8" s="141" t="n">
        <v>25</v>
      </c>
      <c r="R8" s="59" t="n">
        <v>15.79</v>
      </c>
      <c r="S8" s="59" t="n">
        <v>394.76</v>
      </c>
      <c r="T8" s="142" t="n">
        <v>25</v>
      </c>
      <c r="U8" s="61" t="n">
        <v>15.79</v>
      </c>
      <c r="V8" s="61" t="n">
        <v>394.76</v>
      </c>
      <c r="W8" s="143" t="n">
        <v>25</v>
      </c>
      <c r="X8" s="63" t="n">
        <v>52.2</v>
      </c>
      <c r="Y8" s="63" t="n">
        <v>1305</v>
      </c>
      <c r="Z8" s="144" t="n">
        <v>25</v>
      </c>
      <c r="AA8" s="65" t="n">
        <v>52.2</v>
      </c>
      <c r="AB8" s="65" t="n">
        <v>1305</v>
      </c>
      <c r="AC8" s="137" t="n">
        <v>25</v>
      </c>
      <c r="AD8" s="51" t="n">
        <v>65.25</v>
      </c>
      <c r="AE8" s="51" t="n">
        <v>1631.25</v>
      </c>
    </row>
    <row r="9" ht="60" customHeight="1" s="116">
      <c r="A9" s="5" t="n"/>
      <c r="B9" s="45" t="inlineStr">
        <is>
          <t>DQE - Terres polluées - Plus-value au prix de terrassements généraux ou terrassements en tranchées pour évacuation en décharge ISDD (classe 1) des terres polluées stockées provisoirement sur site</t>
        </is>
      </c>
      <c r="C9" s="5" t="inlineStr">
        <is>
          <t>T</t>
        </is>
      </c>
      <c r="D9" s="136" t="n">
        <v>25</v>
      </c>
      <c r="E9" s="137" t="n">
        <v>25</v>
      </c>
      <c r="F9" s="51" t="n">
        <v>122.67</v>
      </c>
      <c r="G9" s="51" t="n">
        <v>3066.75</v>
      </c>
      <c r="H9" s="138" t="n">
        <v>25</v>
      </c>
      <c r="I9" s="53" t="n">
        <v>147.9</v>
      </c>
      <c r="J9" s="53" t="n">
        <v>3697.5</v>
      </c>
      <c r="K9" s="139" t="n">
        <v>25</v>
      </c>
      <c r="L9" s="55" t="n">
        <v>147.9</v>
      </c>
      <c r="M9" s="55" t="n">
        <v>3697.5</v>
      </c>
      <c r="N9" s="140" t="n">
        <v>25</v>
      </c>
      <c r="O9" s="57" t="n">
        <v>513.3</v>
      </c>
      <c r="P9" s="57" t="n">
        <v>12832.5</v>
      </c>
      <c r="Q9" s="141" t="n">
        <v>25</v>
      </c>
      <c r="R9" s="59" t="n">
        <v>71.34</v>
      </c>
      <c r="S9" s="59" t="n">
        <v>1783.5</v>
      </c>
      <c r="T9" s="142" t="n">
        <v>25</v>
      </c>
      <c r="U9" s="61" t="n">
        <v>71.34</v>
      </c>
      <c r="V9" s="61" t="n">
        <v>1783.5</v>
      </c>
      <c r="W9" s="143" t="n">
        <v>25</v>
      </c>
      <c r="X9" s="63" t="n">
        <v>78.3</v>
      </c>
      <c r="Y9" s="63" t="n">
        <v>1957.5</v>
      </c>
      <c r="Z9" s="144" t="n">
        <v>25</v>
      </c>
      <c r="AA9" s="65" t="n">
        <v>78.3</v>
      </c>
      <c r="AB9" s="65" t="n">
        <v>1957.5</v>
      </c>
      <c r="AC9" s="137" t="n">
        <v>25</v>
      </c>
      <c r="AD9" s="51" t="n">
        <v>95.7</v>
      </c>
      <c r="AE9" s="51" t="n">
        <v>2392.5</v>
      </c>
    </row>
    <row r="10">
      <c r="A10" s="5" t="n"/>
      <c r="B10" s="45" t="n"/>
      <c r="C10" s="5" t="n"/>
      <c r="D10" s="5" t="n"/>
      <c r="E10" s="5" t="n"/>
      <c r="F10" s="5" t="n"/>
      <c r="G10" s="5" t="n"/>
      <c r="H10" s="5" t="n"/>
      <c r="I10" s="5" t="n"/>
      <c r="J10" s="5" t="n"/>
      <c r="K10" s="5" t="n"/>
      <c r="L10" s="5" t="n"/>
      <c r="M10" s="5" t="n"/>
      <c r="N10" s="5" t="n"/>
      <c r="O10" s="5" t="n"/>
      <c r="P10" s="5" t="n"/>
      <c r="Q10" s="5" t="n"/>
      <c r="R10" s="5" t="n"/>
      <c r="S10" s="5" t="n"/>
      <c r="T10" s="5" t="n"/>
      <c r="U10" s="5" t="n"/>
      <c r="V10" s="5" t="n"/>
      <c r="W10" s="5" t="n"/>
      <c r="X10" s="5" t="n"/>
      <c r="Y10" s="5" t="n"/>
      <c r="Z10" s="5" t="n"/>
      <c r="AA10" s="5" t="n"/>
      <c r="AB10" s="5" t="n"/>
      <c r="AC10" s="5" t="n"/>
      <c r="AD10" s="5" t="n"/>
      <c r="AE10" s="5" t="n"/>
    </row>
    <row r="11">
      <c r="A11" s="66" t="n"/>
      <c r="B11" s="67" t="inlineStr">
        <is>
          <t xml:space="preserve">Sous-Total </t>
        </is>
      </c>
      <c r="C11" s="66" t="n"/>
      <c r="D11" s="66" t="n"/>
      <c r="E11" s="66" t="n"/>
      <c r="F11" s="66" t="n"/>
      <c r="G11" s="68">
        <f>SUM(G3:G10)</f>
        <v/>
      </c>
      <c r="H11" s="66" t="n"/>
      <c r="I11" s="66" t="n"/>
      <c r="J11" s="68">
        <f>SUM(J3:J10)</f>
        <v/>
      </c>
      <c r="K11" s="66" t="n"/>
      <c r="L11" s="66" t="n"/>
      <c r="M11" s="68">
        <f>SUM(M3:M10)</f>
        <v/>
      </c>
      <c r="N11" s="66" t="n"/>
      <c r="O11" s="66" t="n"/>
      <c r="P11" s="68">
        <f>SUM(P3:P10)</f>
        <v/>
      </c>
      <c r="Q11" s="66" t="n"/>
      <c r="R11" s="66" t="n"/>
      <c r="S11" s="68">
        <f>SUM(S3:S10)</f>
        <v/>
      </c>
      <c r="T11" s="66" t="n"/>
      <c r="U11" s="66" t="n"/>
      <c r="V11" s="68">
        <f>SUM(V3:V10)</f>
        <v/>
      </c>
      <c r="W11" s="66" t="n"/>
      <c r="X11" s="66" t="n"/>
      <c r="Y11" s="68">
        <f>SUM(Y3:Y10)</f>
        <v/>
      </c>
      <c r="Z11" s="66" t="n"/>
      <c r="AA11" s="66" t="n"/>
      <c r="AB11" s="68">
        <f>SUM(AB3:AB10)</f>
        <v/>
      </c>
      <c r="AC11" s="66" t="n"/>
      <c r="AD11" s="66" t="n"/>
      <c r="AE11" s="68">
        <f>SUM(AE3:AE10)</f>
        <v/>
      </c>
    </row>
    <row r="12">
      <c r="A12" s="46" t="n"/>
      <c r="B12" s="47" t="inlineStr">
        <is>
          <t>AMIANTE</t>
        </is>
      </c>
      <c r="C12" s="46" t="n"/>
      <c r="D12" s="46" t="n"/>
      <c r="E12" s="46" t="n"/>
      <c r="F12" s="46" t="n"/>
      <c r="G12" s="46" t="n"/>
      <c r="H12" s="46" t="n"/>
      <c r="I12" s="46" t="n"/>
      <c r="J12" s="46" t="n"/>
      <c r="K12" s="46" t="n"/>
      <c r="L12" s="46" t="n"/>
      <c r="M12" s="46" t="n"/>
      <c r="N12" s="46" t="n"/>
      <c r="O12" s="46" t="n"/>
      <c r="P12" s="46" t="n"/>
      <c r="Q12" s="46" t="n"/>
      <c r="R12" s="46" t="n"/>
      <c r="S12" s="46" t="n"/>
      <c r="T12" s="46" t="n"/>
      <c r="U12" s="46" t="n"/>
      <c r="V12" s="46" t="n"/>
      <c r="W12" s="46" t="n"/>
      <c r="X12" s="46" t="n"/>
      <c r="Y12" s="46" t="n"/>
      <c r="Z12" s="46" t="n"/>
      <c r="AA12" s="46" t="n"/>
      <c r="AB12" s="46" t="n"/>
      <c r="AC12" s="46" t="n"/>
      <c r="AD12" s="46" t="n"/>
      <c r="AE12" s="46" t="n"/>
    </row>
    <row r="13" ht="75" customHeight="1" s="116">
      <c r="A13" s="5" t="n"/>
      <c r="B13" s="45" t="inlineStr">
        <is>
          <t>DQE - Diagnostic des déchets amiantés -  Carrotage  d'échantillons dans les réseaux pour diagnostic amiante y compris les dispositions réglementaires de protection (port des EPI) et les dispositions prises pour éviter la contamination entre les différents points de sondages</t>
        </is>
      </c>
      <c r="C13" s="5" t="inlineStr">
        <is>
          <t>Ft</t>
        </is>
      </c>
      <c r="D13" s="136" t="n">
        <v>1</v>
      </c>
      <c r="E13" s="137" t="n">
        <v>1</v>
      </c>
      <c r="F13" s="51" t="n">
        <v>696</v>
      </c>
      <c r="G13" s="51" t="n">
        <v>696</v>
      </c>
      <c r="H13" s="138" t="n">
        <v>1</v>
      </c>
      <c r="I13" s="53" t="n">
        <v>4432.65</v>
      </c>
      <c r="J13" s="53" t="n">
        <v>4432.65</v>
      </c>
      <c r="K13" s="139" t="n">
        <v>1</v>
      </c>
      <c r="L13" s="55" t="n">
        <v>4432.65</v>
      </c>
      <c r="M13" s="55" t="n">
        <v>4432.65</v>
      </c>
      <c r="N13" s="140" t="n">
        <v>1</v>
      </c>
      <c r="O13" s="57" t="n">
        <v>4785</v>
      </c>
      <c r="P13" s="57" t="n">
        <v>4785</v>
      </c>
      <c r="Q13" s="141" t="n">
        <v>1</v>
      </c>
      <c r="R13" s="59" t="n">
        <v>861.3</v>
      </c>
      <c r="S13" s="59" t="n">
        <v>861.3</v>
      </c>
      <c r="T13" s="142" t="n">
        <v>1</v>
      </c>
      <c r="U13" s="61" t="n">
        <v>861.3</v>
      </c>
      <c r="V13" s="61" t="n">
        <v>861.3</v>
      </c>
      <c r="W13" s="143" t="n">
        <v>1</v>
      </c>
      <c r="X13" s="63" t="n">
        <v>1357.2</v>
      </c>
      <c r="Y13" s="63" t="n">
        <v>1357.2</v>
      </c>
      <c r="Z13" s="144" t="n">
        <v>1</v>
      </c>
      <c r="AA13" s="65" t="n">
        <v>1357.2</v>
      </c>
      <c r="AB13" s="65" t="n">
        <v>1357.2</v>
      </c>
      <c r="AC13" s="137" t="n">
        <v>1</v>
      </c>
      <c r="AD13" s="51" t="n">
        <v>609</v>
      </c>
      <c r="AE13" s="51" t="n">
        <v>609</v>
      </c>
    </row>
    <row r="14" ht="45" customHeight="1" s="116">
      <c r="A14" s="5" t="n"/>
      <c r="B14" s="45" t="inlineStr">
        <is>
          <t>DQE - Gestion administrative de chantier amiante y compris réalisation et suivi administratif et légal du plan de retrait, obtention du certificat de mise au déchets</t>
        </is>
      </c>
      <c r="C14" s="5" t="inlineStr">
        <is>
          <t>Ft</t>
        </is>
      </c>
      <c r="D14" s="136" t="n">
        <v>1</v>
      </c>
      <c r="E14" s="137" t="n">
        <v>1</v>
      </c>
      <c r="F14" s="51" t="n">
        <v>1566</v>
      </c>
      <c r="G14" s="51" t="n">
        <v>1566</v>
      </c>
      <c r="H14" s="138" t="n">
        <v>1</v>
      </c>
      <c r="I14" s="53" t="n">
        <v>1392</v>
      </c>
      <c r="J14" s="53" t="n">
        <v>1392</v>
      </c>
      <c r="K14" s="139" t="n">
        <v>1</v>
      </c>
      <c r="L14" s="55" t="n">
        <v>1392</v>
      </c>
      <c r="M14" s="55" t="n">
        <v>1392</v>
      </c>
      <c r="N14" s="140" t="n">
        <v>1</v>
      </c>
      <c r="O14" s="57" t="n">
        <v>1392</v>
      </c>
      <c r="P14" s="57" t="n">
        <v>1392</v>
      </c>
      <c r="Q14" s="141" t="n">
        <v>1</v>
      </c>
      <c r="R14" s="59" t="n">
        <v>826.5</v>
      </c>
      <c r="S14" s="59" t="n">
        <v>826.5</v>
      </c>
      <c r="T14" s="142" t="n">
        <v>1</v>
      </c>
      <c r="U14" s="61" t="n">
        <v>826.5</v>
      </c>
      <c r="V14" s="61" t="n">
        <v>826.5</v>
      </c>
      <c r="W14" s="143" t="n">
        <v>1</v>
      </c>
      <c r="X14" s="63" t="n">
        <v>1461.6</v>
      </c>
      <c r="Y14" s="63" t="n">
        <v>1461.6</v>
      </c>
      <c r="Z14" s="144" t="n">
        <v>1</v>
      </c>
      <c r="AA14" s="65" t="n">
        <v>1461.6</v>
      </c>
      <c r="AB14" s="65" t="n">
        <v>1461.6</v>
      </c>
      <c r="AC14" s="137" t="n">
        <v>1</v>
      </c>
      <c r="AD14" s="51" t="n">
        <v>391.5</v>
      </c>
      <c r="AE14" s="51" t="n">
        <v>391.5</v>
      </c>
    </row>
    <row r="15" ht="105" customHeight="1" s="116">
      <c r="A15" s="5" t="n"/>
      <c r="B15" s="45" t="inlineStr">
        <is>
          <t>DQE- Installation et repli de chantier amiante et le controle reglementaire des installations (Sous section 3). y compris  la préparation du matériel et des EPI,  amené et le repli du materiel du module de décontamination et du module de décontamination 5 SAS y compris nettoyage du sas apres travaux et analyses laboratoires, l'installation et le repli du cantonement de chantier</t>
        </is>
      </c>
      <c r="C15" s="5" t="inlineStr">
        <is>
          <t>Ft</t>
        </is>
      </c>
      <c r="D15" s="136" t="n">
        <v>1</v>
      </c>
      <c r="E15" s="137" t="n">
        <v>1</v>
      </c>
      <c r="F15" s="51" t="n">
        <v>5742</v>
      </c>
      <c r="G15" s="51" t="n">
        <v>5742</v>
      </c>
      <c r="H15" s="138" t="n">
        <v>1</v>
      </c>
      <c r="I15" s="53" t="n">
        <v>3436.5</v>
      </c>
      <c r="J15" s="53" t="n">
        <v>3436.5</v>
      </c>
      <c r="K15" s="139" t="n">
        <v>1</v>
      </c>
      <c r="L15" s="55" t="n">
        <v>3436.5</v>
      </c>
      <c r="M15" s="55" t="n">
        <v>3436.5</v>
      </c>
      <c r="N15" s="140" t="n">
        <v>1</v>
      </c>
      <c r="O15" s="57" t="n">
        <v>17400</v>
      </c>
      <c r="P15" s="57" t="n">
        <v>17400</v>
      </c>
      <c r="Q15" s="141" t="n">
        <v>1</v>
      </c>
      <c r="R15" s="59" t="n">
        <v>9918</v>
      </c>
      <c r="S15" s="59" t="n">
        <v>9918</v>
      </c>
      <c r="T15" s="142" t="n">
        <v>1</v>
      </c>
      <c r="U15" s="61" t="n">
        <v>9918</v>
      </c>
      <c r="V15" s="61" t="n">
        <v>9918</v>
      </c>
      <c r="W15" s="143" t="n">
        <v>1</v>
      </c>
      <c r="X15" s="63" t="n">
        <v>7047</v>
      </c>
      <c r="Y15" s="63" t="n">
        <v>7047</v>
      </c>
      <c r="Z15" s="144" t="n">
        <v>1</v>
      </c>
      <c r="AA15" s="65" t="n">
        <v>7047</v>
      </c>
      <c r="AB15" s="65" t="n">
        <v>7047</v>
      </c>
      <c r="AC15" s="137" t="n">
        <v>1</v>
      </c>
      <c r="AD15" s="51" t="n">
        <v>1218</v>
      </c>
      <c r="AE15" s="51" t="n">
        <v>1218</v>
      </c>
    </row>
    <row r="16" ht="75" customHeight="1" s="116">
      <c r="A16" s="5" t="n"/>
      <c r="B16" s="45" t="inlineStr">
        <is>
          <t>DQE- Mesures règlementaires et analyses sur chantier amiante notamment les mesures d'empoussièrement sur opérateur,  META "Etat 0", META environementale,  META "liberatoire" apres travaux de désamiantage, META dans SAS, rapport d'analyses des mesures</t>
        </is>
      </c>
      <c r="C16" s="5" t="inlineStr">
        <is>
          <t>Ft</t>
        </is>
      </c>
      <c r="D16" s="136" t="n">
        <v>1</v>
      </c>
      <c r="E16" s="137" t="n">
        <v>1</v>
      </c>
      <c r="F16" s="51" t="n">
        <v>1479</v>
      </c>
      <c r="G16" s="51" t="n">
        <v>1479</v>
      </c>
      <c r="H16" s="138" t="n">
        <v>1</v>
      </c>
      <c r="I16" s="53" t="n">
        <v>4332.6</v>
      </c>
      <c r="J16" s="53" t="n">
        <v>4332.6</v>
      </c>
      <c r="K16" s="139" t="n">
        <v>1</v>
      </c>
      <c r="L16" s="55" t="n">
        <v>4332.6</v>
      </c>
      <c r="M16" s="55" t="n">
        <v>4332.6</v>
      </c>
      <c r="N16" s="140" t="n">
        <v>1</v>
      </c>
      <c r="O16" s="57" t="n">
        <v>1566</v>
      </c>
      <c r="P16" s="57" t="n">
        <v>1566</v>
      </c>
      <c r="Q16" s="141" t="n">
        <v>1</v>
      </c>
      <c r="R16" s="59" t="n">
        <v>2610</v>
      </c>
      <c r="S16" s="59" t="n">
        <v>2610</v>
      </c>
      <c r="T16" s="142" t="n">
        <v>1</v>
      </c>
      <c r="U16" s="61" t="n">
        <v>2610</v>
      </c>
      <c r="V16" s="61" t="n">
        <v>2610</v>
      </c>
      <c r="W16" s="143" t="n">
        <v>1</v>
      </c>
      <c r="X16" s="63" t="n">
        <v>2871</v>
      </c>
      <c r="Y16" s="63" t="n">
        <v>2871</v>
      </c>
      <c r="Z16" s="144" t="n">
        <v>1</v>
      </c>
      <c r="AA16" s="65" t="n">
        <v>2871</v>
      </c>
      <c r="AB16" s="65" t="n">
        <v>2871</v>
      </c>
      <c r="AC16" s="137" t="n">
        <v>1</v>
      </c>
      <c r="AD16" s="51" t="n">
        <v>2523</v>
      </c>
      <c r="AE16" s="51" t="n">
        <v>2523</v>
      </c>
    </row>
    <row r="17" ht="75" customHeight="1" s="116">
      <c r="A17" s="5" t="n"/>
      <c r="B17" s="45" t="inlineStr">
        <is>
          <t>DQE - Amiante - Percement de réseaux amiantés de toute nature quelque soit la dimension, y compris terrassements au droit des raccordement, remblais des fouilles en limon du site par couches de 20-25cm maxi jusqu'au niveau inférieur de couche de forme ou de terre végétale</t>
        </is>
      </c>
      <c r="C17" s="5" t="inlineStr">
        <is>
          <t>U</t>
        </is>
      </c>
      <c r="D17" s="136" t="n">
        <v>2</v>
      </c>
      <c r="E17" s="137" t="n">
        <v>2</v>
      </c>
      <c r="F17" s="51" t="n">
        <v>8282.4</v>
      </c>
      <c r="G17" s="51" t="n">
        <v>16564.8</v>
      </c>
      <c r="H17" s="138" t="n">
        <v>2</v>
      </c>
      <c r="I17" s="53" t="n">
        <v>354.96</v>
      </c>
      <c r="J17" s="53" t="n">
        <v>709.92</v>
      </c>
      <c r="K17" s="139" t="n">
        <v>2</v>
      </c>
      <c r="L17" s="55" t="n">
        <v>354.96</v>
      </c>
      <c r="M17" s="55" t="n">
        <v>709.92</v>
      </c>
      <c r="N17" s="140" t="n">
        <v>2</v>
      </c>
      <c r="O17" s="57" t="n">
        <v>4350</v>
      </c>
      <c r="P17" s="57" t="n">
        <v>8700</v>
      </c>
      <c r="Q17" s="141" t="n">
        <v>2</v>
      </c>
      <c r="R17" s="59" t="n">
        <v>1209.3</v>
      </c>
      <c r="S17" s="59" t="n">
        <v>2418.6</v>
      </c>
      <c r="T17" s="142" t="n">
        <v>2</v>
      </c>
      <c r="U17" s="61" t="n">
        <v>1209.3</v>
      </c>
      <c r="V17" s="61" t="n">
        <v>2418.6</v>
      </c>
      <c r="W17" s="143" t="n">
        <v>2</v>
      </c>
      <c r="X17" s="63" t="n">
        <v>605.52</v>
      </c>
      <c r="Y17" s="63" t="n">
        <v>1211.04</v>
      </c>
      <c r="Z17" s="144" t="n">
        <v>2</v>
      </c>
      <c r="AA17" s="65" t="n">
        <v>605.52</v>
      </c>
      <c r="AB17" s="65" t="n">
        <v>1211.04</v>
      </c>
      <c r="AC17" s="137" t="n">
        <v>2</v>
      </c>
      <c r="AD17" s="51" t="n">
        <v>1044</v>
      </c>
      <c r="AE17" s="51" t="n">
        <v>2088</v>
      </c>
    </row>
    <row r="18" ht="30" customHeight="1" s="116">
      <c r="A18" s="5" t="n"/>
      <c r="B18" s="45" t="inlineStr">
        <is>
          <t>DQE- Evacuation et traitements des déchets en décharge CSDU classe 1  (centre ISDD), y compris frais de mise en décharge</t>
        </is>
      </c>
      <c r="C18" s="5" t="inlineStr">
        <is>
          <t>T</t>
        </is>
      </c>
      <c r="D18" s="136" t="n">
        <v>1</v>
      </c>
      <c r="E18" s="137" t="n">
        <v>1</v>
      </c>
      <c r="F18" s="51" t="n">
        <v>1696.5</v>
      </c>
      <c r="G18" s="51" t="n">
        <v>1696.5</v>
      </c>
      <c r="H18" s="138" t="n">
        <v>1</v>
      </c>
      <c r="I18" s="53" t="n">
        <v>899.58</v>
      </c>
      <c r="J18" s="53" t="n">
        <v>899.58</v>
      </c>
      <c r="K18" s="139" t="n">
        <v>1</v>
      </c>
      <c r="L18" s="55" t="n">
        <v>899.58</v>
      </c>
      <c r="M18" s="55" t="n">
        <v>899.58</v>
      </c>
      <c r="N18" s="140" t="n">
        <v>1</v>
      </c>
      <c r="O18" s="57" t="n">
        <v>513.3</v>
      </c>
      <c r="P18" s="57" t="n">
        <v>513.3</v>
      </c>
      <c r="Q18" s="141" t="n">
        <v>1</v>
      </c>
      <c r="R18" s="59" t="n">
        <v>461.1</v>
      </c>
      <c r="S18" s="59" t="n">
        <v>461.1</v>
      </c>
      <c r="T18" s="142" t="n">
        <v>1</v>
      </c>
      <c r="U18" s="61" t="n">
        <v>461.1</v>
      </c>
      <c r="V18" s="61" t="n">
        <v>461.1</v>
      </c>
      <c r="W18" s="143" t="n">
        <v>1</v>
      </c>
      <c r="X18" s="63" t="n">
        <v>292.32</v>
      </c>
      <c r="Y18" s="63" t="n">
        <v>292.32</v>
      </c>
      <c r="Z18" s="144" t="n">
        <v>1</v>
      </c>
      <c r="AA18" s="65" t="n">
        <v>292.32</v>
      </c>
      <c r="AB18" s="65" t="n">
        <v>292.32</v>
      </c>
      <c r="AC18" s="137" t="n">
        <v>1</v>
      </c>
      <c r="AD18" s="51" t="n">
        <v>143.55</v>
      </c>
      <c r="AE18" s="51" t="n">
        <v>143.55</v>
      </c>
    </row>
    <row r="19" ht="30" customHeight="1" s="116">
      <c r="A19" s="5" t="n"/>
      <c r="B19" s="45" t="inlineStr">
        <is>
          <t>DQE- Evacuation et traitements des déchets en décharge CSDU classe 2 (centre ISDND), y compris frais de mise en décharge</t>
        </is>
      </c>
      <c r="C19" s="5" t="inlineStr">
        <is>
          <t>T</t>
        </is>
      </c>
      <c r="D19" s="136" t="n">
        <v>1</v>
      </c>
      <c r="E19" s="137" t="n">
        <v>1</v>
      </c>
      <c r="F19" s="51" t="n">
        <v>1348.5</v>
      </c>
      <c r="G19" s="51" t="n">
        <v>1348.5</v>
      </c>
      <c r="H19" s="138" t="n">
        <v>1</v>
      </c>
      <c r="I19" s="53" t="n">
        <v>180.96</v>
      </c>
      <c r="J19" s="53" t="n">
        <v>180.96</v>
      </c>
      <c r="K19" s="139" t="n">
        <v>1</v>
      </c>
      <c r="L19" s="55" t="n">
        <v>180.96</v>
      </c>
      <c r="M19" s="55" t="n">
        <v>180.96</v>
      </c>
      <c r="N19" s="140" t="n">
        <v>1</v>
      </c>
      <c r="O19" s="57" t="n">
        <v>252.3</v>
      </c>
      <c r="P19" s="57" t="n">
        <v>252.3</v>
      </c>
      <c r="Q19" s="141" t="n">
        <v>1</v>
      </c>
      <c r="R19" s="59" t="n">
        <v>408.03</v>
      </c>
      <c r="S19" s="59" t="n">
        <v>408.03</v>
      </c>
      <c r="T19" s="142" t="n">
        <v>1</v>
      </c>
      <c r="U19" s="61" t="n">
        <v>408.03</v>
      </c>
      <c r="V19" s="61" t="n">
        <v>408.03</v>
      </c>
      <c r="W19" s="143" t="n">
        <v>1</v>
      </c>
      <c r="X19" s="63" t="n">
        <v>177.48</v>
      </c>
      <c r="Y19" s="63" t="n">
        <v>177.48</v>
      </c>
      <c r="Z19" s="144" t="n">
        <v>1</v>
      </c>
      <c r="AA19" s="65" t="n">
        <v>177.48</v>
      </c>
      <c r="AB19" s="65" t="n">
        <v>177.48</v>
      </c>
      <c r="AC19" s="137" t="n">
        <v>1</v>
      </c>
      <c r="AD19" s="51" t="n">
        <v>95.7</v>
      </c>
      <c r="AE19" s="51" t="n">
        <v>95.7</v>
      </c>
    </row>
    <row r="20">
      <c r="A20" s="5" t="n"/>
      <c r="B20" s="45" t="n"/>
      <c r="C20" s="5" t="n"/>
      <c r="D20" s="5" t="n"/>
      <c r="E20" s="5" t="n"/>
      <c r="F20" s="5" t="n"/>
      <c r="G20" s="5" t="n"/>
      <c r="H20" s="5" t="n"/>
      <c r="I20" s="5" t="n"/>
      <c r="J20" s="5" t="n"/>
      <c r="K20" s="5" t="n"/>
      <c r="L20" s="5" t="n"/>
      <c r="M20" s="5" t="n"/>
      <c r="N20" s="5" t="n"/>
      <c r="O20" s="5" t="n"/>
      <c r="P20" s="5" t="n"/>
      <c r="Q20" s="5" t="n"/>
      <c r="R20" s="5" t="n"/>
      <c r="S20" s="5" t="n"/>
      <c r="T20" s="5" t="n"/>
      <c r="U20" s="5" t="n"/>
      <c r="V20" s="5" t="n"/>
      <c r="W20" s="5" t="n"/>
      <c r="X20" s="5" t="n"/>
      <c r="Y20" s="5" t="n"/>
      <c r="Z20" s="5" t="n"/>
      <c r="AA20" s="5" t="n"/>
      <c r="AB20" s="5" t="n"/>
      <c r="AC20" s="5" t="n"/>
      <c r="AD20" s="5" t="n"/>
      <c r="AE20" s="5" t="n"/>
    </row>
    <row r="21">
      <c r="A21" s="66" t="n"/>
      <c r="B21" s="67" t="inlineStr">
        <is>
          <t xml:space="preserve">Sous-Total </t>
        </is>
      </c>
      <c r="C21" s="66" t="n"/>
      <c r="D21" s="66" t="n"/>
      <c r="E21" s="66" t="n"/>
      <c r="F21" s="66" t="n"/>
      <c r="G21" s="68">
        <f>SUM(G12:G20)</f>
        <v/>
      </c>
      <c r="H21" s="66" t="n"/>
      <c r="I21" s="66" t="n"/>
      <c r="J21" s="68">
        <f>SUM(J12:J20)</f>
        <v/>
      </c>
      <c r="K21" s="66" t="n"/>
      <c r="L21" s="66" t="n"/>
      <c r="M21" s="68">
        <f>SUM(M12:M20)</f>
        <v/>
      </c>
      <c r="N21" s="66" t="n"/>
      <c r="O21" s="66" t="n"/>
      <c r="P21" s="68">
        <f>SUM(P12:P20)</f>
        <v/>
      </c>
      <c r="Q21" s="66" t="n"/>
      <c r="R21" s="66" t="n"/>
      <c r="S21" s="68">
        <f>SUM(S12:S20)</f>
        <v/>
      </c>
      <c r="T21" s="66" t="n"/>
      <c r="U21" s="66" t="n"/>
      <c r="V21" s="68">
        <f>SUM(V12:V20)</f>
        <v/>
      </c>
      <c r="W21" s="66" t="n"/>
      <c r="X21" s="66" t="n"/>
      <c r="Y21" s="68">
        <f>SUM(Y12:Y20)</f>
        <v/>
      </c>
      <c r="Z21" s="66" t="n"/>
      <c r="AA21" s="66" t="n"/>
      <c r="AB21" s="68">
        <f>SUM(AB12:AB20)</f>
        <v/>
      </c>
      <c r="AC21" s="66" t="n"/>
      <c r="AD21" s="66" t="n"/>
      <c r="AE21" s="68">
        <f>SUM(AE12:AE20)</f>
        <v/>
      </c>
    </row>
    <row r="22">
      <c r="A22" s="46" t="n"/>
      <c r="B22" s="47" t="inlineStr">
        <is>
          <t>RESEAUX</t>
        </is>
      </c>
      <c r="C22" s="46" t="n"/>
      <c r="D22" s="46" t="n"/>
      <c r="E22" s="46" t="n"/>
      <c r="F22" s="46" t="n"/>
      <c r="G22" s="46" t="n"/>
      <c r="H22" s="46" t="n"/>
      <c r="I22" s="46" t="n"/>
      <c r="J22" s="46" t="n"/>
      <c r="K22" s="46" t="n"/>
      <c r="L22" s="46" t="n"/>
      <c r="M22" s="46" t="n"/>
      <c r="N22" s="46" t="n"/>
      <c r="O22" s="46" t="n"/>
      <c r="P22" s="46" t="n"/>
      <c r="Q22" s="46" t="n"/>
      <c r="R22" s="46" t="n"/>
      <c r="S22" s="46" t="n"/>
      <c r="T22" s="46" t="n"/>
      <c r="U22" s="46" t="n"/>
      <c r="V22" s="46" t="n"/>
      <c r="W22" s="46" t="n"/>
      <c r="X22" s="46" t="n"/>
      <c r="Y22" s="46" t="n"/>
      <c r="Z22" s="46" t="n"/>
      <c r="AA22" s="46" t="n"/>
      <c r="AB22" s="46" t="n"/>
      <c r="AC22" s="46" t="n"/>
      <c r="AD22" s="46" t="n"/>
      <c r="AE22" s="46" t="n"/>
    </row>
    <row r="23">
      <c r="A23" s="5" t="n"/>
      <c r="B23" s="45" t="inlineStr">
        <is>
          <t>DQE - Sondage de reconnaissance des réseaux existants</t>
        </is>
      </c>
      <c r="C23" s="5" t="inlineStr">
        <is>
          <t>Ft</t>
        </is>
      </c>
      <c r="D23" s="136" t="n">
        <v>1</v>
      </c>
      <c r="E23" s="137" t="n">
        <v>1</v>
      </c>
      <c r="F23" s="51" t="n">
        <v>1305</v>
      </c>
      <c r="G23" s="51" t="n">
        <v>1305</v>
      </c>
      <c r="H23" s="138" t="n">
        <v>1</v>
      </c>
      <c r="I23" s="53" t="n">
        <v>6525</v>
      </c>
      <c r="J23" s="53" t="n">
        <v>6525</v>
      </c>
      <c r="K23" s="139" t="n">
        <v>1</v>
      </c>
      <c r="L23" s="55" t="n">
        <v>6525</v>
      </c>
      <c r="M23" s="55" t="n">
        <v>6525</v>
      </c>
      <c r="N23" s="140" t="n">
        <v>1</v>
      </c>
      <c r="O23" s="57" t="n">
        <v>2871</v>
      </c>
      <c r="P23" s="57" t="n">
        <v>2871</v>
      </c>
      <c r="Q23" s="141" t="n">
        <v>1</v>
      </c>
      <c r="R23" s="59" t="n">
        <v>1579.92</v>
      </c>
      <c r="S23" s="59" t="n">
        <v>1579.92</v>
      </c>
      <c r="T23" s="142" t="n">
        <v>1</v>
      </c>
      <c r="U23" s="61" t="n">
        <v>1579.92</v>
      </c>
      <c r="V23" s="61" t="n">
        <v>1579.92</v>
      </c>
      <c r="W23" s="143" t="n">
        <v>1</v>
      </c>
      <c r="X23" s="63" t="n">
        <v>4351.74</v>
      </c>
      <c r="Y23" s="63" t="n">
        <v>4351.74</v>
      </c>
      <c r="Z23" s="144" t="n">
        <v>1</v>
      </c>
      <c r="AA23" s="65" t="n">
        <v>4351.74</v>
      </c>
      <c r="AB23" s="65" t="n">
        <v>4351.74</v>
      </c>
      <c r="AC23" s="137" t="n">
        <v>1</v>
      </c>
      <c r="AD23" s="51" t="n">
        <v>2088</v>
      </c>
      <c r="AE23" s="51" t="n">
        <v>2088</v>
      </c>
    </row>
    <row r="24">
      <c r="A24" s="5" t="n"/>
      <c r="B24" s="45" t="n"/>
      <c r="C24" s="5" t="n"/>
      <c r="D24" s="5" t="n"/>
      <c r="E24" s="5" t="n"/>
      <c r="F24" s="5" t="n"/>
      <c r="G24" s="5" t="n"/>
      <c r="H24" s="5" t="n"/>
      <c r="I24" s="5" t="n"/>
      <c r="J24" s="5" t="n"/>
      <c r="K24" s="5" t="n"/>
      <c r="L24" s="5" t="n"/>
      <c r="M24" s="5" t="n"/>
      <c r="N24" s="5" t="n"/>
      <c r="O24" s="5" t="n"/>
      <c r="P24" s="5" t="n"/>
      <c r="Q24" s="5" t="n"/>
      <c r="R24" s="5" t="n"/>
      <c r="S24" s="5" t="n"/>
      <c r="T24" s="5" t="n"/>
      <c r="U24" s="5" t="n"/>
      <c r="V24" s="5" t="n"/>
      <c r="W24" s="5" t="n"/>
      <c r="X24" s="5" t="n"/>
      <c r="Y24" s="5" t="n"/>
      <c r="Z24" s="5" t="n"/>
      <c r="AA24" s="5" t="n"/>
      <c r="AB24" s="5" t="n"/>
      <c r="AC24" s="5" t="n"/>
      <c r="AD24" s="5" t="n"/>
      <c r="AE24" s="5" t="n"/>
    </row>
    <row r="25">
      <c r="A25" s="66" t="n"/>
      <c r="B25" s="67" t="inlineStr">
        <is>
          <t xml:space="preserve">Sous-Total </t>
        </is>
      </c>
      <c r="C25" s="66" t="n"/>
      <c r="D25" s="66" t="n"/>
      <c r="E25" s="66" t="n"/>
      <c r="F25" s="66" t="n"/>
      <c r="G25" s="68">
        <f>SUM(G22:G24)</f>
        <v/>
      </c>
      <c r="H25" s="66" t="n"/>
      <c r="I25" s="66" t="n"/>
      <c r="J25" s="68">
        <f>SUM(J22:J24)</f>
        <v/>
      </c>
      <c r="K25" s="66" t="n"/>
      <c r="L25" s="66" t="n"/>
      <c r="M25" s="68">
        <f>SUM(M22:M24)</f>
        <v/>
      </c>
      <c r="N25" s="66" t="n"/>
      <c r="O25" s="66" t="n"/>
      <c r="P25" s="68">
        <f>SUM(P22:P24)</f>
        <v/>
      </c>
      <c r="Q25" s="66" t="n"/>
      <c r="R25" s="66" t="n"/>
      <c r="S25" s="68">
        <f>SUM(S22:S24)</f>
        <v/>
      </c>
      <c r="T25" s="66" t="n"/>
      <c r="U25" s="66" t="n"/>
      <c r="V25" s="68">
        <f>SUM(V22:V24)</f>
        <v/>
      </c>
      <c r="W25" s="66" t="n"/>
      <c r="X25" s="66" t="n"/>
      <c r="Y25" s="68">
        <f>SUM(Y22:Y24)</f>
        <v/>
      </c>
      <c r="Z25" s="66" t="n"/>
      <c r="AA25" s="66" t="n"/>
      <c r="AB25" s="68">
        <f>SUM(AB22:AB24)</f>
        <v/>
      </c>
      <c r="AC25" s="66" t="n"/>
      <c r="AD25" s="66" t="n"/>
      <c r="AE25" s="68">
        <f>SUM(AE22:AE24)</f>
        <v/>
      </c>
    </row>
    <row r="26">
      <c r="A26" s="46" t="n"/>
      <c r="B26" s="47" t="inlineStr">
        <is>
          <t>DEPOLLUTION PYROTECHNIQUE</t>
        </is>
      </c>
      <c r="C26" s="46" t="n"/>
      <c r="D26" s="46" t="n"/>
      <c r="E26" s="46" t="n"/>
      <c r="F26" s="46" t="n"/>
      <c r="G26" s="46" t="n"/>
      <c r="H26" s="46" t="n"/>
      <c r="I26" s="46" t="n"/>
      <c r="J26" s="46" t="n"/>
      <c r="K26" s="46" t="n"/>
      <c r="L26" s="46" t="n"/>
      <c r="M26" s="46" t="n"/>
      <c r="N26" s="46" t="n"/>
      <c r="O26" s="46" t="n"/>
      <c r="P26" s="46" t="n"/>
      <c r="Q26" s="46" t="n"/>
      <c r="R26" s="46" t="n"/>
      <c r="S26" s="46" t="n"/>
      <c r="T26" s="46" t="n"/>
      <c r="U26" s="46" t="n"/>
      <c r="V26" s="46" t="n"/>
      <c r="W26" s="46" t="n"/>
      <c r="X26" s="46" t="n"/>
      <c r="Y26" s="46" t="n"/>
      <c r="Z26" s="46" t="n"/>
      <c r="AA26" s="46" t="n"/>
      <c r="AB26" s="46" t="n"/>
      <c r="AC26" s="46" t="n"/>
      <c r="AD26" s="46" t="n"/>
      <c r="AE26" s="46" t="n"/>
    </row>
    <row r="27" ht="30" customHeight="1" s="116">
      <c r="A27" s="5" t="n"/>
      <c r="B27" s="45" t="inlineStr">
        <is>
          <t>DQE-DEPOLLUTION PYROTECHNIQUE- Rédaction d'une analyse de risques</t>
        </is>
      </c>
      <c r="C27" s="5" t="inlineStr">
        <is>
          <t>Ft</t>
        </is>
      </c>
      <c r="D27" s="136" t="n">
        <v>1</v>
      </c>
      <c r="E27" s="137" t="n">
        <v>1</v>
      </c>
      <c r="F27" s="51" t="n">
        <v>730.8</v>
      </c>
      <c r="G27" s="51" t="n">
        <v>730.8</v>
      </c>
      <c r="H27" s="138" t="n">
        <v>1</v>
      </c>
      <c r="I27" s="53" t="n">
        <v>1030.08</v>
      </c>
      <c r="J27" s="53" t="n">
        <v>1030.08</v>
      </c>
      <c r="K27" s="139" t="n">
        <v>1</v>
      </c>
      <c r="L27" s="55" t="n">
        <v>1030.08</v>
      </c>
      <c r="M27" s="55" t="n">
        <v>1030.08</v>
      </c>
      <c r="N27" s="140" t="n">
        <v>1</v>
      </c>
      <c r="O27" s="57" t="n">
        <v>3567</v>
      </c>
      <c r="P27" s="57" t="n">
        <v>3567</v>
      </c>
      <c r="Q27" s="141" t="n">
        <v>1</v>
      </c>
      <c r="R27" s="59" t="n">
        <v>541.14</v>
      </c>
      <c r="S27" s="59" t="n">
        <v>541.14</v>
      </c>
      <c r="T27" s="142" t="n">
        <v>1</v>
      </c>
      <c r="U27" s="61" t="n">
        <v>541.14</v>
      </c>
      <c r="V27" s="61" t="n">
        <v>541.14</v>
      </c>
      <c r="W27" s="143" t="n">
        <v>1</v>
      </c>
      <c r="X27" s="63" t="n">
        <v>1305</v>
      </c>
      <c r="Y27" s="63" t="n">
        <v>1305</v>
      </c>
      <c r="Z27" s="144" t="n">
        <v>1</v>
      </c>
      <c r="AA27" s="65" t="n">
        <v>1305</v>
      </c>
      <c r="AB27" s="65" t="n">
        <v>1305</v>
      </c>
      <c r="AC27" s="137" t="n">
        <v>1</v>
      </c>
      <c r="AD27" s="51" t="n">
        <v>574.2</v>
      </c>
      <c r="AE27" s="51" t="n">
        <v>574.2</v>
      </c>
    </row>
    <row r="28" ht="45" customHeight="1" s="116">
      <c r="A28" s="5" t="n"/>
      <c r="B28" s="45" t="inlineStr">
        <is>
          <t>DQE-DEPOLLUTION PYROTECHNIQUE- Mobilisation initiale/démobilisation finale personnel et matériel (jour ouvré)</t>
        </is>
      </c>
      <c r="C28" s="5" t="inlineStr">
        <is>
          <t>U</t>
        </is>
      </c>
      <c r="D28" s="136" t="n">
        <v>5</v>
      </c>
      <c r="E28" s="137" t="n">
        <v>5</v>
      </c>
      <c r="F28" s="51" t="n">
        <v>730.8</v>
      </c>
      <c r="G28" s="51" t="n">
        <v>3654</v>
      </c>
      <c r="H28" s="138" t="n">
        <v>5</v>
      </c>
      <c r="I28" s="53" t="n">
        <v>1099.68</v>
      </c>
      <c r="J28" s="53" t="n">
        <v>5498.4</v>
      </c>
      <c r="K28" s="139" t="n">
        <v>5</v>
      </c>
      <c r="L28" s="55" t="n">
        <v>1099.68</v>
      </c>
      <c r="M28" s="55" t="n">
        <v>5498.4</v>
      </c>
      <c r="N28" s="140" t="n">
        <v>5</v>
      </c>
      <c r="O28" s="57" t="n">
        <v>626.4</v>
      </c>
      <c r="P28" s="57" t="n">
        <v>3132</v>
      </c>
      <c r="Q28" s="141" t="n">
        <v>5</v>
      </c>
      <c r="R28" s="59" t="n">
        <v>153.47</v>
      </c>
      <c r="S28" s="59" t="n">
        <v>767.34</v>
      </c>
      <c r="T28" s="142" t="n">
        <v>5</v>
      </c>
      <c r="U28" s="61" t="n">
        <v>153.47</v>
      </c>
      <c r="V28" s="61" t="n">
        <v>767.34</v>
      </c>
      <c r="W28" s="143" t="n">
        <v>5</v>
      </c>
      <c r="X28" s="63" t="n">
        <v>1840.92</v>
      </c>
      <c r="Y28" s="63" t="n">
        <v>9204.6</v>
      </c>
      <c r="Z28" s="144" t="n">
        <v>5</v>
      </c>
      <c r="AA28" s="65" t="n">
        <v>1840.92</v>
      </c>
      <c r="AB28" s="65" t="n">
        <v>9204.6</v>
      </c>
      <c r="AC28" s="137" t="n">
        <v>5</v>
      </c>
      <c r="AD28" s="51" t="n">
        <v>124.41</v>
      </c>
      <c r="AE28" s="51" t="n">
        <v>622.05</v>
      </c>
    </row>
    <row r="29" ht="45" customHeight="1" s="116">
      <c r="A29" s="5" t="n"/>
      <c r="B29" s="45" t="inlineStr">
        <is>
          <t xml:space="preserve">DQE-DEPOLLUTION PYROTECHNIQUE- Mise à disposition d'un opérateur en dépollution pyrotechnique, d'un aide opérateur (35h réparties du lundi 13h au vendredi 13h en journée) </t>
        </is>
      </c>
      <c r="C29" s="5" t="inlineStr">
        <is>
          <t>J</t>
        </is>
      </c>
      <c r="D29" s="136" t="n">
        <v>5</v>
      </c>
      <c r="E29" s="137" t="n">
        <v>5</v>
      </c>
      <c r="F29" s="51" t="n">
        <v>1392</v>
      </c>
      <c r="G29" s="51" t="n">
        <v>6960</v>
      </c>
      <c r="H29" s="138" t="n">
        <v>5</v>
      </c>
      <c r="I29" s="53" t="n">
        <v>1178.85</v>
      </c>
      <c r="J29" s="53" t="n">
        <v>5894.25</v>
      </c>
      <c r="K29" s="139" t="n">
        <v>5</v>
      </c>
      <c r="L29" s="55" t="n">
        <v>1178.85</v>
      </c>
      <c r="M29" s="55" t="n">
        <v>5894.25</v>
      </c>
      <c r="N29" s="140" t="n">
        <v>5</v>
      </c>
      <c r="O29" s="57" t="n">
        <v>730.8</v>
      </c>
      <c r="P29" s="57" t="n">
        <v>3654</v>
      </c>
      <c r="Q29" s="141" t="n">
        <v>5</v>
      </c>
      <c r="R29" s="59" t="n">
        <v>804.75</v>
      </c>
      <c r="S29" s="59" t="n">
        <v>4023.75</v>
      </c>
      <c r="T29" s="142" t="n">
        <v>5</v>
      </c>
      <c r="U29" s="61" t="n">
        <v>804.75</v>
      </c>
      <c r="V29" s="61" t="n">
        <v>4023.75</v>
      </c>
      <c r="W29" s="143" t="n">
        <v>5</v>
      </c>
      <c r="X29" s="63" t="n">
        <v>1097.94</v>
      </c>
      <c r="Y29" s="63" t="n">
        <v>5489.7</v>
      </c>
      <c r="Z29" s="144" t="n">
        <v>5</v>
      </c>
      <c r="AA29" s="65" t="n">
        <v>1097.94</v>
      </c>
      <c r="AB29" s="65" t="n">
        <v>5489.7</v>
      </c>
      <c r="AC29" s="137" t="n">
        <v>5</v>
      </c>
      <c r="AD29" s="51" t="n">
        <v>689.08</v>
      </c>
      <c r="AE29" s="51" t="n">
        <v>3445.42</v>
      </c>
    </row>
    <row r="30" ht="30" customHeight="1" s="116">
      <c r="A30" s="5" t="n"/>
      <c r="B30" s="45" t="inlineStr">
        <is>
          <t>DQE-DEPOLLUTION PYROTECHNIQUE- Rédaction d'un compte rendu et d'une attestation de dépollution</t>
        </is>
      </c>
      <c r="C30" s="5" t="inlineStr">
        <is>
          <t>U</t>
        </is>
      </c>
      <c r="D30" s="136" t="n">
        <v>5</v>
      </c>
      <c r="E30" s="137" t="n">
        <v>5</v>
      </c>
      <c r="F30" s="51" t="n">
        <v>461.1</v>
      </c>
      <c r="G30" s="51" t="n">
        <v>2305.5</v>
      </c>
      <c r="H30" s="138" t="n">
        <v>5</v>
      </c>
      <c r="I30" s="53" t="n">
        <v>887.4</v>
      </c>
      <c r="J30" s="53" t="n">
        <v>4437</v>
      </c>
      <c r="K30" s="139" t="n">
        <v>5</v>
      </c>
      <c r="L30" s="55" t="n">
        <v>887.4</v>
      </c>
      <c r="M30" s="55" t="n">
        <v>4437</v>
      </c>
      <c r="N30" s="140" t="n">
        <v>5</v>
      </c>
      <c r="O30" s="57" t="n">
        <v>522</v>
      </c>
      <c r="P30" s="57" t="n">
        <v>2610</v>
      </c>
      <c r="Q30" s="141" t="n">
        <v>5</v>
      </c>
      <c r="R30" s="59" t="n">
        <v>201.93</v>
      </c>
      <c r="S30" s="59" t="n">
        <v>1009.63</v>
      </c>
      <c r="T30" s="142" t="n">
        <v>5</v>
      </c>
      <c r="U30" s="61" t="n">
        <v>201.93</v>
      </c>
      <c r="V30" s="61" t="n">
        <v>1009.63</v>
      </c>
      <c r="W30" s="143" t="n">
        <v>5</v>
      </c>
      <c r="X30" s="63" t="n">
        <v>1023.12</v>
      </c>
      <c r="Y30" s="63" t="n">
        <v>5115.6</v>
      </c>
      <c r="Z30" s="144" t="n">
        <v>5</v>
      </c>
      <c r="AA30" s="65" t="n">
        <v>1023.12</v>
      </c>
      <c r="AB30" s="65" t="n">
        <v>5115.6</v>
      </c>
      <c r="AC30" s="137" t="n">
        <v>5</v>
      </c>
      <c r="AD30" s="51" t="n">
        <v>114.84</v>
      </c>
      <c r="AE30" s="51" t="n">
        <v>574.2</v>
      </c>
    </row>
    <row r="31">
      <c r="A31" s="5" t="n"/>
      <c r="B31" s="45" t="n"/>
      <c r="C31" s="5" t="n"/>
      <c r="D31" s="5" t="n"/>
      <c r="E31" s="5" t="n"/>
      <c r="F31" s="5" t="n"/>
      <c r="G31" s="5" t="n"/>
      <c r="H31" s="5" t="n"/>
      <c r="I31" s="5" t="n"/>
      <c r="J31" s="5" t="n"/>
      <c r="K31" s="5" t="n"/>
      <c r="L31" s="5" t="n"/>
      <c r="M31" s="5" t="n"/>
      <c r="N31" s="5" t="n"/>
      <c r="O31" s="5" t="n"/>
      <c r="P31" s="5" t="n"/>
      <c r="Q31" s="5" t="n"/>
      <c r="R31" s="5" t="n"/>
      <c r="S31" s="5" t="n"/>
      <c r="T31" s="5" t="n"/>
      <c r="U31" s="5" t="n"/>
      <c r="V31" s="5" t="n"/>
      <c r="W31" s="5" t="n"/>
      <c r="X31" s="5" t="n"/>
      <c r="Y31" s="5" t="n"/>
      <c r="Z31" s="5" t="n"/>
      <c r="AA31" s="5" t="n"/>
      <c r="AB31" s="5" t="n"/>
      <c r="AC31" s="5" t="n"/>
      <c r="AD31" s="5" t="n"/>
      <c r="AE31" s="5" t="n"/>
    </row>
    <row r="32">
      <c r="A32" s="66" t="n"/>
      <c r="B32" s="67" t="inlineStr">
        <is>
          <t xml:space="preserve">Sous-Total </t>
        </is>
      </c>
      <c r="C32" s="66" t="n"/>
      <c r="D32" s="66" t="n"/>
      <c r="E32" s="66" t="n"/>
      <c r="F32" s="66" t="n"/>
      <c r="G32" s="68">
        <f>SUM(G26:G31)</f>
        <v/>
      </c>
      <c r="H32" s="66" t="n"/>
      <c r="I32" s="66" t="n"/>
      <c r="J32" s="68">
        <f>SUM(J26:J31)</f>
        <v/>
      </c>
      <c r="K32" s="66" t="n"/>
      <c r="L32" s="66" t="n"/>
      <c r="M32" s="68">
        <f>SUM(M26:M31)</f>
        <v/>
      </c>
      <c r="N32" s="66" t="n"/>
      <c r="O32" s="66" t="n"/>
      <c r="P32" s="68">
        <f>SUM(P26:P31)</f>
        <v/>
      </c>
      <c r="Q32" s="66" t="n"/>
      <c r="R32" s="66" t="n"/>
      <c r="S32" s="68">
        <f>SUM(S26:S31)</f>
        <v/>
      </c>
      <c r="T32" s="66" t="n"/>
      <c r="U32" s="66" t="n"/>
      <c r="V32" s="68">
        <f>SUM(V26:V31)</f>
        <v/>
      </c>
      <c r="W32" s="66" t="n"/>
      <c r="X32" s="66" t="n"/>
      <c r="Y32" s="68">
        <f>SUM(Y26:Y31)</f>
        <v/>
      </c>
      <c r="Z32" s="66" t="n"/>
      <c r="AA32" s="66" t="n"/>
      <c r="AB32" s="68">
        <f>SUM(AB26:AB31)</f>
        <v/>
      </c>
      <c r="AC32" s="66" t="n"/>
      <c r="AD32" s="66" t="n"/>
      <c r="AE32" s="68">
        <f>SUM(AE26:AE31)</f>
        <v/>
      </c>
    </row>
    <row r="33">
      <c r="A33" s="5" t="n"/>
      <c r="B33" s="45" t="n"/>
      <c r="C33" s="5" t="n"/>
      <c r="D33" s="5" t="n"/>
      <c r="E33" s="5" t="n"/>
      <c r="F33" s="5" t="n"/>
      <c r="G33" s="5" t="n"/>
      <c r="H33" s="5" t="n"/>
      <c r="I33" s="5" t="n"/>
      <c r="J33" s="5" t="n"/>
      <c r="K33" s="5" t="n"/>
      <c r="L33" s="5" t="n"/>
      <c r="M33" s="5" t="n"/>
      <c r="N33" s="5" t="n"/>
      <c r="O33" s="5" t="n"/>
      <c r="P33" s="5" t="n"/>
      <c r="Q33" s="5" t="n"/>
      <c r="R33" s="5" t="n"/>
      <c r="S33" s="5" t="n"/>
      <c r="T33" s="5" t="n"/>
      <c r="U33" s="5" t="n"/>
      <c r="V33" s="5" t="n"/>
      <c r="W33" s="5" t="n"/>
      <c r="X33" s="5" t="n"/>
      <c r="Y33" s="5" t="n"/>
      <c r="Z33" s="5" t="n"/>
      <c r="AA33" s="5" t="n"/>
      <c r="AB33" s="5" t="n"/>
      <c r="AC33" s="5" t="n"/>
      <c r="AD33" s="5" t="n"/>
      <c r="AE33" s="5" t="n"/>
    </row>
    <row r="34">
      <c r="A34" s="5" t="n"/>
      <c r="B34" s="45" t="n"/>
      <c r="C34" s="5" t="n"/>
      <c r="D34" s="5" t="n"/>
      <c r="E34" s="5" t="n"/>
      <c r="F34" s="5" t="n"/>
      <c r="G34" s="5" t="n"/>
      <c r="H34" s="5" t="n"/>
      <c r="I34" s="5" t="n"/>
      <c r="J34" s="5" t="n"/>
      <c r="K34" s="5" t="n"/>
      <c r="L34" s="5" t="n"/>
      <c r="M34" s="5" t="n"/>
      <c r="N34" s="5" t="n"/>
      <c r="O34" s="5" t="n"/>
      <c r="P34" s="5" t="n"/>
      <c r="Q34" s="5" t="n"/>
      <c r="R34" s="5" t="n"/>
      <c r="S34" s="5" t="n"/>
      <c r="T34" s="5" t="n"/>
      <c r="U34" s="5" t="n"/>
      <c r="V34" s="5" t="n"/>
      <c r="W34" s="5" t="n"/>
      <c r="X34" s="5" t="n"/>
      <c r="Y34" s="5" t="n"/>
      <c r="Z34" s="5" t="n"/>
      <c r="AA34" s="5" t="n"/>
      <c r="AB34" s="5" t="n"/>
      <c r="AC34" s="5" t="n"/>
      <c r="AD34" s="5" t="n"/>
      <c r="AE34" s="5" t="n"/>
    </row>
    <row r="35">
      <c r="A35" s="5" t="n"/>
      <c r="B35" s="45" t="n"/>
      <c r="C35" s="5" t="n"/>
      <c r="D35" s="5" t="n"/>
      <c r="E35" s="5" t="n"/>
      <c r="F35" s="5" t="n"/>
      <c r="G35" s="5" t="n"/>
      <c r="H35" s="5" t="n"/>
      <c r="I35" s="5" t="n"/>
      <c r="J35" s="5" t="n"/>
      <c r="K35" s="5" t="n"/>
      <c r="L35" s="5" t="n"/>
      <c r="M35" s="5" t="n"/>
      <c r="N35" s="5" t="n"/>
      <c r="O35" s="5" t="n"/>
      <c r="P35" s="5" t="n"/>
      <c r="Q35" s="5" t="n"/>
      <c r="R35" s="5" t="n"/>
      <c r="S35" s="5" t="n"/>
      <c r="T35" s="5" t="n"/>
      <c r="U35" s="5" t="n"/>
      <c r="V35" s="5" t="n"/>
      <c r="W35" s="5" t="n"/>
      <c r="X35" s="5" t="n"/>
      <c r="Y35" s="5" t="n"/>
      <c r="Z35" s="5" t="n"/>
      <c r="AA35" s="5" t="n"/>
      <c r="AB35" s="5" t="n"/>
      <c r="AC35" s="5" t="n"/>
      <c r="AD35" s="5" t="n"/>
      <c r="AE35" s="5" t="n"/>
    </row>
  </sheetData>
  <mergeCells count="9">
    <mergeCell ref="H1:J1"/>
    <mergeCell ref="Z1:AB1"/>
    <mergeCell ref="AC1:AE1"/>
    <mergeCell ref="T1:V1"/>
    <mergeCell ref="W1:Y1"/>
    <mergeCell ref="N1:P1"/>
    <mergeCell ref="Q1:S1"/>
    <mergeCell ref="E1:G1"/>
    <mergeCell ref="K1:M1"/>
  </mergeCells>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L32"/>
  <sheetViews>
    <sheetView workbookViewId="0">
      <pane ySplit="2" topLeftCell="A23" activePane="bottomLeft" state="frozen"/>
      <selection pane="bottomLeft" activeCell="A1" sqref="A1"/>
    </sheetView>
  </sheetViews>
  <sheetFormatPr baseColWidth="10" defaultColWidth="9.140625" defaultRowHeight="15"/>
  <cols>
    <col width="12" customWidth="1" style="116" min="1" max="1"/>
    <col width="60" customWidth="1" style="116" min="2" max="2"/>
    <col width="9" customWidth="1" style="116" min="3" max="3"/>
    <col width="18" customWidth="1" style="116" min="4" max="12"/>
  </cols>
  <sheetData>
    <row r="1">
      <c r="A1" s="93" t="n"/>
      <c r="B1" s="34" t="n"/>
      <c r="C1" s="93" t="n"/>
      <c r="D1" s="37" t="inlineStr">
        <is>
          <t>Candidat 1</t>
        </is>
      </c>
      <c r="E1" s="38" t="inlineStr">
        <is>
          <t>Candidat 2</t>
        </is>
      </c>
      <c r="F1" s="39" t="inlineStr">
        <is>
          <t>Candidat 2 — variante 1</t>
        </is>
      </c>
      <c r="G1" s="40" t="inlineStr">
        <is>
          <t>Candidat 3</t>
        </is>
      </c>
      <c r="H1" s="41" t="inlineStr">
        <is>
          <t>Candidat 4</t>
        </is>
      </c>
      <c r="I1" s="42" t="inlineStr">
        <is>
          <t>Candidat 4 — variante 1</t>
        </is>
      </c>
      <c r="J1" s="43" t="inlineStr">
        <is>
          <t>Candidat 5</t>
        </is>
      </c>
      <c r="K1" s="44" t="inlineStr">
        <is>
          <t>Candidat 5 — variante 1</t>
        </is>
      </c>
      <c r="L1" s="37" t="inlineStr">
        <is>
          <t>Candidat 6</t>
        </is>
      </c>
    </row>
    <row r="2">
      <c r="A2" s="35" t="inlineStr">
        <is>
          <t>N° du prix</t>
        </is>
      </c>
      <c r="B2" s="36" t="inlineStr">
        <is>
          <t>Désignation des ouvrages</t>
        </is>
      </c>
      <c r="C2" s="35" t="inlineStr">
        <is>
          <t>Unité</t>
        </is>
      </c>
      <c r="D2" s="37" t="inlineStr">
        <is>
          <t>Prix unitaire HT</t>
        </is>
      </c>
      <c r="E2" s="38" t="inlineStr">
        <is>
          <t>Prix unitaire HT</t>
        </is>
      </c>
      <c r="F2" s="39" t="inlineStr">
        <is>
          <t>Prix unitaire HT</t>
        </is>
      </c>
      <c r="G2" s="40" t="inlineStr">
        <is>
          <t>Prix unitaire HT</t>
        </is>
      </c>
      <c r="H2" s="41" t="inlineStr">
        <is>
          <t>Prix unitaire HT</t>
        </is>
      </c>
      <c r="I2" s="42" t="inlineStr">
        <is>
          <t>Prix unitaire HT</t>
        </is>
      </c>
      <c r="J2" s="43" t="inlineStr">
        <is>
          <t>Prix unitaire HT</t>
        </is>
      </c>
      <c r="K2" s="44" t="inlineStr">
        <is>
          <t>Prix unitaire HT</t>
        </is>
      </c>
      <c r="L2" s="37" t="inlineStr">
        <is>
          <t>Prix unitaire HT</t>
        </is>
      </c>
    </row>
    <row r="3">
      <c r="A3" s="5" t="n"/>
      <c r="B3" s="45" t="n"/>
      <c r="C3" s="5" t="n"/>
      <c r="D3" s="5" t="n"/>
      <c r="E3" s="5" t="n"/>
      <c r="F3" s="5" t="n"/>
      <c r="G3" s="5" t="n"/>
      <c r="H3" s="5" t="n"/>
      <c r="I3" s="5" t="n"/>
      <c r="J3" s="5" t="n"/>
      <c r="K3" s="5" t="n"/>
      <c r="L3" s="5" t="n"/>
    </row>
    <row r="4">
      <c r="A4" s="5" t="n"/>
      <c r="B4" s="45" t="n"/>
      <c r="C4" s="5" t="n"/>
      <c r="D4" s="5" t="n"/>
      <c r="E4" s="5" t="n"/>
      <c r="F4" s="5" t="n"/>
      <c r="G4" s="5" t="n"/>
      <c r="H4" s="5" t="n"/>
      <c r="I4" s="5" t="n"/>
      <c r="J4" s="5" t="n"/>
      <c r="K4" s="5" t="n"/>
      <c r="L4" s="5" t="n"/>
    </row>
    <row r="5">
      <c r="A5" s="46" t="n"/>
      <c r="B5" s="47" t="inlineStr">
        <is>
          <t>TERRES POLLUEES</t>
        </is>
      </c>
      <c r="C5" s="46" t="n"/>
      <c r="D5" s="46" t="n"/>
      <c r="E5" s="46" t="n"/>
      <c r="F5" s="46" t="n"/>
      <c r="G5" s="46" t="n"/>
      <c r="H5" s="46" t="n"/>
      <c r="I5" s="46" t="n"/>
      <c r="J5" s="46" t="n"/>
      <c r="K5" s="46" t="n"/>
      <c r="L5" s="46" t="n"/>
    </row>
    <row r="6" ht="30" customHeight="1" s="116">
      <c r="A6" s="5" t="n"/>
      <c r="B6" s="45" t="inlineStr">
        <is>
          <t>Terres polluées- Analyse d'échantillons de terre par laboratoire agréé</t>
        </is>
      </c>
      <c r="C6" s="5" t="inlineStr">
        <is>
          <t>Ft</t>
        </is>
      </c>
      <c r="D6" s="51" t="n">
        <v>522</v>
      </c>
      <c r="E6" s="84" t="n"/>
      <c r="F6" s="85" t="n"/>
      <c r="G6" s="57" t="n">
        <v>130.5</v>
      </c>
      <c r="H6" s="59" t="n">
        <v>334.95</v>
      </c>
      <c r="I6" s="61" t="n">
        <v>334.95</v>
      </c>
      <c r="J6" s="63" t="n">
        <v>8191.05</v>
      </c>
      <c r="K6" s="65" t="n">
        <v>8191.05</v>
      </c>
      <c r="L6" s="51" t="n">
        <v>304.5</v>
      </c>
    </row>
    <row r="7" ht="90" customHeight="1" s="116">
      <c r="A7" s="5" t="n"/>
      <c r="B7" s="45" t="inlineStr">
        <is>
          <t>DQE - Terres polluées- Plus-value au prix de terrassements généraux ou terrassements en tranchées pour stockage provisoire des terres suspectées d'être polluées sur une plateforme sur site, et rechargement pour évacuation en décharge (décharge ISDI déjà comprise dans le prix de déblais à évacuer en décharge).</t>
        </is>
      </c>
      <c r="C7" s="5" t="inlineStr">
        <is>
          <t>m3</t>
        </is>
      </c>
      <c r="D7" s="51" t="n">
        <v>59.86</v>
      </c>
      <c r="E7" s="84" t="n"/>
      <c r="F7" s="85" t="n"/>
      <c r="G7" s="57" t="n">
        <v>22.62</v>
      </c>
      <c r="H7" s="59" t="n">
        <v>14.71</v>
      </c>
      <c r="I7" s="61" t="n">
        <v>14.71</v>
      </c>
      <c r="J7" s="63" t="n">
        <v>8.869999999999999</v>
      </c>
      <c r="K7" s="65" t="n">
        <v>8.869999999999999</v>
      </c>
      <c r="L7" s="51" t="n">
        <v>30.45</v>
      </c>
    </row>
    <row r="8" ht="60" customHeight="1" s="116">
      <c r="A8" s="5" t="n"/>
      <c r="B8" s="45" t="inlineStr">
        <is>
          <t>DQE -Terres polluées- Plus-value au prix de terrassements  généraux ou terrassements en tranchées pour évacuation en décharge ISND (classe 2) des terres polluées stockées provisoirement sur site</t>
        </is>
      </c>
      <c r="C8" s="5" t="inlineStr">
        <is>
          <t>T</t>
        </is>
      </c>
      <c r="D8" s="51" t="n">
        <v>122.67</v>
      </c>
      <c r="E8" s="84" t="n"/>
      <c r="F8" s="85" t="n"/>
      <c r="G8" s="57" t="n">
        <v>252.3</v>
      </c>
      <c r="H8" s="59" t="n">
        <v>15.79</v>
      </c>
      <c r="I8" s="61" t="n">
        <v>15.79</v>
      </c>
      <c r="J8" s="63" t="n">
        <v>52.2</v>
      </c>
      <c r="K8" s="65" t="n">
        <v>52.2</v>
      </c>
      <c r="L8" s="51" t="n">
        <v>65.25</v>
      </c>
    </row>
    <row r="9" ht="60" customHeight="1" s="116">
      <c r="A9" s="5" t="n"/>
      <c r="B9" s="45" t="inlineStr">
        <is>
          <t>DQE - Terres polluées - Plus-value au prix de terrassements généraux ou terrassements en tranchées pour évacuation en décharge ISDD (classe 1) des terres polluées stockées provisoirement sur site</t>
        </is>
      </c>
      <c r="C9" s="5" t="inlineStr">
        <is>
          <t>T</t>
        </is>
      </c>
      <c r="D9" s="51" t="n">
        <v>122.67</v>
      </c>
      <c r="E9" s="84" t="n"/>
      <c r="F9" s="85" t="n"/>
      <c r="G9" s="57" t="n">
        <v>513.3</v>
      </c>
      <c r="H9" s="59" t="n">
        <v>71.34</v>
      </c>
      <c r="I9" s="61" t="n">
        <v>71.34</v>
      </c>
      <c r="J9" s="63" t="n">
        <v>78.3</v>
      </c>
      <c r="K9" s="65" t="n">
        <v>78.3</v>
      </c>
      <c r="L9" s="51" t="n">
        <v>95.7</v>
      </c>
    </row>
    <row r="10">
      <c r="A10" s="5" t="n"/>
      <c r="B10" s="45" t="n"/>
      <c r="C10" s="5" t="n"/>
      <c r="D10" s="5" t="n"/>
      <c r="E10" s="5" t="n"/>
      <c r="F10" s="5" t="n"/>
      <c r="G10" s="5" t="n"/>
      <c r="H10" s="5" t="n"/>
      <c r="I10" s="5" t="n"/>
      <c r="J10" s="5" t="n"/>
      <c r="K10" s="5" t="n"/>
      <c r="L10" s="5" t="n"/>
    </row>
    <row r="11">
      <c r="A11" s="5" t="n"/>
      <c r="B11" s="45" t="n"/>
      <c r="C11" s="5" t="n"/>
      <c r="D11" s="5" t="n"/>
      <c r="E11" s="5" t="n"/>
      <c r="F11" s="5" t="n"/>
      <c r="G11" s="5" t="n"/>
      <c r="H11" s="5" t="n"/>
      <c r="I11" s="5" t="n"/>
      <c r="J11" s="5" t="n"/>
      <c r="K11" s="5" t="n"/>
      <c r="L11" s="5" t="n"/>
    </row>
    <row r="12">
      <c r="A12" s="46" t="n"/>
      <c r="B12" s="47" t="inlineStr">
        <is>
          <t>AMIANTE</t>
        </is>
      </c>
      <c r="C12" s="46" t="n"/>
      <c r="D12" s="46" t="n"/>
      <c r="E12" s="46" t="n"/>
      <c r="F12" s="46" t="n"/>
      <c r="G12" s="46" t="n"/>
      <c r="H12" s="46" t="n"/>
      <c r="I12" s="46" t="n"/>
      <c r="J12" s="46" t="n"/>
      <c r="K12" s="46" t="n"/>
      <c r="L12" s="46" t="n"/>
    </row>
    <row r="13" ht="75" customHeight="1" s="116">
      <c r="A13" s="5" t="n"/>
      <c r="B13" s="45" t="inlineStr">
        <is>
          <t>DQE - Diagnostic des déchets amiantés -  Carrotage  d'échantillons dans les réseaux pour diagnostic amiante y compris les dispositions réglementaires de protection (port des EPI) et les dispositions prises pour éviter la contamination entre les différents points de sondages</t>
        </is>
      </c>
      <c r="C13" s="5" t="inlineStr">
        <is>
          <t>Ft</t>
        </is>
      </c>
      <c r="D13" s="51" t="n">
        <v>696</v>
      </c>
      <c r="E13" s="84" t="n"/>
      <c r="F13" s="85" t="n"/>
      <c r="G13" s="57" t="n">
        <v>4785</v>
      </c>
      <c r="H13" s="59" t="n">
        <v>861.3</v>
      </c>
      <c r="I13" s="61" t="n">
        <v>861.3</v>
      </c>
      <c r="J13" s="63" t="n">
        <v>1357.2</v>
      </c>
      <c r="K13" s="65" t="n">
        <v>1357.2</v>
      </c>
      <c r="L13" s="51" t="n">
        <v>609</v>
      </c>
    </row>
    <row r="14" ht="45" customHeight="1" s="116">
      <c r="A14" s="5" t="n"/>
      <c r="B14" s="45" t="inlineStr">
        <is>
          <t>DQE - Gestion administrative de chantier amiante y compris réalisation et suivi administratif et légal du plan de retrait, obtention du certificat de mise au déchets</t>
        </is>
      </c>
      <c r="C14" s="5" t="inlineStr">
        <is>
          <t>Ft</t>
        </is>
      </c>
      <c r="D14" s="51" t="n">
        <v>1566</v>
      </c>
      <c r="E14" s="84" t="n"/>
      <c r="F14" s="85" t="n"/>
      <c r="G14" s="57" t="n">
        <v>1392</v>
      </c>
      <c r="H14" s="59" t="n">
        <v>826.5</v>
      </c>
      <c r="I14" s="61" t="n">
        <v>826.5</v>
      </c>
      <c r="J14" s="63" t="n">
        <v>1461.6</v>
      </c>
      <c r="K14" s="65" t="n">
        <v>1461.6</v>
      </c>
      <c r="L14" s="51" t="n">
        <v>391.5</v>
      </c>
    </row>
    <row r="15" ht="105" customHeight="1" s="116">
      <c r="A15" s="5" t="n"/>
      <c r="B15" s="45" t="inlineStr">
        <is>
          <t>DQE- Installation et repli de chantier amiante et le controle reglementaire des installations (Sous section 3). y compris  la préparation du matériel et des EPI,  amené et le repli du materiel du module de décontamination et du module de décontamination 5 SAS y compris nettoyage du sas apres travaux et analyses laboratoires, l'installation et le repli du cantonement de chantier</t>
        </is>
      </c>
      <c r="C15" s="5" t="inlineStr">
        <is>
          <t>Ft</t>
        </is>
      </c>
      <c r="D15" s="51" t="n">
        <v>5742</v>
      </c>
      <c r="E15" s="84" t="n"/>
      <c r="F15" s="85" t="n"/>
      <c r="G15" s="57" t="n">
        <v>17400</v>
      </c>
      <c r="H15" s="59" t="n">
        <v>9918</v>
      </c>
      <c r="I15" s="61" t="n">
        <v>9918</v>
      </c>
      <c r="J15" s="63" t="n">
        <v>7047</v>
      </c>
      <c r="K15" s="65" t="n">
        <v>7047</v>
      </c>
      <c r="L15" s="51" t="n">
        <v>1218</v>
      </c>
    </row>
    <row r="16" ht="75" customHeight="1" s="116">
      <c r="A16" s="5" t="n"/>
      <c r="B16" s="45" t="inlineStr">
        <is>
          <t>DQE- Mesures règlementaires et analyses sur chantier amiante notamment les mesures d'empoussièrement sur opérateur,  META "Etat 0", META environementale,  META "liberatoire" apres travaux de désamiantage, META dans SAS, rapport d'analyses des mesures</t>
        </is>
      </c>
      <c r="C16" s="5" t="inlineStr">
        <is>
          <t>Ft</t>
        </is>
      </c>
      <c r="D16" s="51" t="n">
        <v>1479</v>
      </c>
      <c r="E16" s="84" t="n"/>
      <c r="F16" s="85" t="n"/>
      <c r="G16" s="57" t="n">
        <v>1566</v>
      </c>
      <c r="H16" s="59" t="n">
        <v>2610</v>
      </c>
      <c r="I16" s="61" t="n">
        <v>2610</v>
      </c>
      <c r="J16" s="63" t="n">
        <v>2871</v>
      </c>
      <c r="K16" s="65" t="n">
        <v>2871</v>
      </c>
      <c r="L16" s="51" t="n">
        <v>2523</v>
      </c>
    </row>
    <row r="17" ht="75" customHeight="1" s="116">
      <c r="A17" s="5" t="n"/>
      <c r="B17" s="45" t="inlineStr">
        <is>
          <t>DQE - Amiante - Percement de réseaux amiantés de toute nature quelque soit la dimension, y compris terrassements au droit des raccordement, remblais des fouilles en limon du site par couches de 20-25cm maxi jusqu'au niveau inférieur de couche de forme ou de terre végétale</t>
        </is>
      </c>
      <c r="C17" s="5" t="inlineStr">
        <is>
          <t>U</t>
        </is>
      </c>
      <c r="D17" s="51" t="n">
        <v>8282.4</v>
      </c>
      <c r="E17" s="84" t="n"/>
      <c r="F17" s="85" t="n"/>
      <c r="G17" s="57" t="n">
        <v>4350</v>
      </c>
      <c r="H17" s="59" t="n">
        <v>1209.3</v>
      </c>
      <c r="I17" s="61" t="n">
        <v>1209.3</v>
      </c>
      <c r="J17" s="63" t="n">
        <v>605.52</v>
      </c>
      <c r="K17" s="65" t="n">
        <v>605.52</v>
      </c>
      <c r="L17" s="51" t="n">
        <v>1044</v>
      </c>
    </row>
    <row r="18" ht="30" customHeight="1" s="116">
      <c r="A18" s="5" t="n"/>
      <c r="B18" s="45" t="inlineStr">
        <is>
          <t>DQE- Evacuation et traitements des déchets en décharge CSDU classe 1  (centre ISDD), y compris frais de mise en décharge</t>
        </is>
      </c>
      <c r="C18" s="5" t="inlineStr">
        <is>
          <t>T</t>
        </is>
      </c>
      <c r="D18" s="51" t="n">
        <v>1696.5</v>
      </c>
      <c r="E18" s="84" t="n"/>
      <c r="F18" s="85" t="n"/>
      <c r="G18" s="57" t="n">
        <v>513.3</v>
      </c>
      <c r="H18" s="59" t="n">
        <v>408.03</v>
      </c>
      <c r="I18" s="61" t="n">
        <v>408.03</v>
      </c>
      <c r="J18" s="63" t="n">
        <v>292.32</v>
      </c>
      <c r="K18" s="65" t="n">
        <v>292.32</v>
      </c>
      <c r="L18" s="51" t="n">
        <v>143.55</v>
      </c>
    </row>
    <row r="19" ht="30" customHeight="1" s="116">
      <c r="A19" s="5" t="n"/>
      <c r="B19" s="45" t="inlineStr">
        <is>
          <t>DQE- Evacuation et traitements des déchets en décharge CSDU classe 2 (centre ISDND), y compris frais de mise en décharge</t>
        </is>
      </c>
      <c r="C19" s="5" t="inlineStr">
        <is>
          <t>T</t>
        </is>
      </c>
      <c r="D19" s="51" t="n">
        <v>1348.5</v>
      </c>
      <c r="E19" s="84" t="n"/>
      <c r="F19" s="85" t="n"/>
      <c r="G19" s="57" t="n">
        <v>252.3</v>
      </c>
      <c r="H19" s="59" t="n">
        <v>461.1</v>
      </c>
      <c r="I19" s="61" t="n">
        <v>461.1</v>
      </c>
      <c r="J19" s="63" t="n">
        <v>177.48</v>
      </c>
      <c r="K19" s="65" t="n">
        <v>177.48</v>
      </c>
      <c r="L19" s="51" t="n">
        <v>95.7</v>
      </c>
    </row>
    <row r="20">
      <c r="A20" s="5" t="n"/>
      <c r="B20" s="45" t="n"/>
      <c r="C20" s="5" t="n"/>
      <c r="D20" s="5" t="n"/>
      <c r="E20" s="5" t="n"/>
      <c r="F20" s="5" t="n"/>
      <c r="G20" s="5" t="n"/>
      <c r="H20" s="5" t="n"/>
      <c r="I20" s="5" t="n"/>
      <c r="J20" s="5" t="n"/>
      <c r="K20" s="5" t="n"/>
      <c r="L20" s="5" t="n"/>
    </row>
    <row r="21">
      <c r="A21" s="5" t="n"/>
      <c r="B21" s="45" t="n"/>
      <c r="C21" s="5" t="n"/>
      <c r="D21" s="5" t="n"/>
      <c r="E21" s="5" t="n"/>
      <c r="F21" s="5" t="n"/>
      <c r="G21" s="5" t="n"/>
      <c r="H21" s="5" t="n"/>
      <c r="I21" s="5" t="n"/>
      <c r="J21" s="5" t="n"/>
      <c r="K21" s="5" t="n"/>
      <c r="L21" s="5" t="n"/>
    </row>
    <row r="22">
      <c r="A22" s="46" t="n"/>
      <c r="B22" s="47" t="inlineStr">
        <is>
          <t>RESEAUX</t>
        </is>
      </c>
      <c r="C22" s="46" t="n"/>
      <c r="D22" s="46" t="n"/>
      <c r="E22" s="46" t="n"/>
      <c r="F22" s="46" t="n"/>
      <c r="G22" s="46" t="n"/>
      <c r="H22" s="46" t="n"/>
      <c r="I22" s="46" t="n"/>
      <c r="J22" s="46" t="n"/>
      <c r="K22" s="46" t="n"/>
      <c r="L22" s="46" t="n"/>
    </row>
    <row r="23">
      <c r="A23" s="5" t="n"/>
      <c r="B23" s="45" t="inlineStr">
        <is>
          <t>DQE - Sondage de reconnaissance des réseaux existants</t>
        </is>
      </c>
      <c r="C23" s="5" t="inlineStr">
        <is>
          <t>Ft</t>
        </is>
      </c>
      <c r="D23" s="51" t="n">
        <v>1305</v>
      </c>
      <c r="E23" s="84" t="n"/>
      <c r="F23" s="85" t="n"/>
      <c r="G23" s="57" t="n">
        <v>2871</v>
      </c>
      <c r="H23" s="59" t="n">
        <v>1579.92</v>
      </c>
      <c r="I23" s="61" t="n">
        <v>1579.92</v>
      </c>
      <c r="J23" s="63" t="n">
        <v>4351.74</v>
      </c>
      <c r="K23" s="65" t="n">
        <v>4351.74</v>
      </c>
      <c r="L23" s="51" t="n">
        <v>2088</v>
      </c>
    </row>
    <row r="24">
      <c r="A24" s="5" t="n"/>
      <c r="B24" s="45" t="n"/>
      <c r="C24" s="5" t="n"/>
      <c r="D24" s="5" t="n"/>
      <c r="E24" s="5" t="n"/>
      <c r="F24" s="5" t="n"/>
      <c r="G24" s="5" t="n"/>
      <c r="H24" s="5" t="n"/>
      <c r="I24" s="5" t="n"/>
      <c r="J24" s="5" t="n"/>
      <c r="K24" s="5" t="n"/>
      <c r="L24" s="5" t="n"/>
    </row>
    <row r="25">
      <c r="A25" s="5" t="n"/>
      <c r="B25" s="45" t="n"/>
      <c r="C25" s="5" t="n"/>
      <c r="D25" s="5" t="n"/>
      <c r="E25" s="5" t="n"/>
      <c r="F25" s="5" t="n"/>
      <c r="G25" s="5" t="n"/>
      <c r="H25" s="5" t="n"/>
      <c r="I25" s="5" t="n"/>
      <c r="J25" s="5" t="n"/>
      <c r="K25" s="5" t="n"/>
      <c r="L25" s="5" t="n"/>
    </row>
    <row r="26">
      <c r="A26" s="46" t="n"/>
      <c r="B26" s="47" t="inlineStr">
        <is>
          <t>DEPOLLUTION PYROTECHNIQUE</t>
        </is>
      </c>
      <c r="C26" s="46" t="n"/>
      <c r="D26" s="46" t="n"/>
      <c r="E26" s="46" t="n"/>
      <c r="F26" s="46" t="n"/>
      <c r="G26" s="46" t="n"/>
      <c r="H26" s="46" t="n"/>
      <c r="I26" s="46" t="n"/>
      <c r="J26" s="46" t="n"/>
      <c r="K26" s="46" t="n"/>
      <c r="L26" s="46" t="n"/>
    </row>
    <row r="27" ht="30" customHeight="1" s="116">
      <c r="A27" s="5" t="n"/>
      <c r="B27" s="45" t="inlineStr">
        <is>
          <t>DQE-DEPOLLUTION PYROTECHNIQUE- Rédaction d'une analyse de risques</t>
        </is>
      </c>
      <c r="C27" s="5" t="inlineStr">
        <is>
          <t>Ft</t>
        </is>
      </c>
      <c r="D27" s="51" t="n">
        <v>730.8</v>
      </c>
      <c r="E27" s="84" t="n"/>
      <c r="F27" s="85" t="n"/>
      <c r="G27" s="57" t="n">
        <v>3567</v>
      </c>
      <c r="H27" s="59" t="n">
        <v>541.14</v>
      </c>
      <c r="I27" s="61" t="n">
        <v>541.14</v>
      </c>
      <c r="J27" s="63" t="n">
        <v>1305</v>
      </c>
      <c r="K27" s="65" t="n">
        <v>1305</v>
      </c>
      <c r="L27" s="51" t="n">
        <v>574.2</v>
      </c>
    </row>
    <row r="28" ht="30" customHeight="1" s="116">
      <c r="A28" s="5" t="n"/>
      <c r="B28" s="45" t="inlineStr">
        <is>
          <t>DQE-DEPOLLUTION PYROTECHNIQUE- Mobilisation initiale/démobilisation finale personnel et matériel (jour ouvré)</t>
        </is>
      </c>
      <c r="C28" s="5" t="inlineStr">
        <is>
          <t>U</t>
        </is>
      </c>
      <c r="D28" s="51" t="n">
        <v>730.8</v>
      </c>
      <c r="E28" s="84" t="n"/>
      <c r="F28" s="85" t="n"/>
      <c r="G28" s="57" t="n">
        <v>626.4</v>
      </c>
      <c r="H28" s="59" t="n">
        <v>153.47</v>
      </c>
      <c r="I28" s="61" t="n">
        <v>153.47</v>
      </c>
      <c r="J28" s="63" t="n">
        <v>1840.92</v>
      </c>
      <c r="K28" s="65" t="n">
        <v>1840.92</v>
      </c>
      <c r="L28" s="51" t="n">
        <v>124.41</v>
      </c>
    </row>
    <row r="29" ht="45" customHeight="1" s="116">
      <c r="A29" s="5" t="n"/>
      <c r="B29" s="45" t="inlineStr">
        <is>
          <t xml:space="preserve">DQE-DEPOLLUTION PYROTECHNIQUE- Mise à disposition d'un opérateur en dépollution pyrotechnique, d'un aide opérateur (35h réparties du lundi 13h au vendredi 13h en journée) </t>
        </is>
      </c>
      <c r="C29" s="5" t="inlineStr">
        <is>
          <t>J</t>
        </is>
      </c>
      <c r="D29" s="51" t="n">
        <v>1392</v>
      </c>
      <c r="E29" s="84" t="n"/>
      <c r="F29" s="85" t="n"/>
      <c r="G29" s="57" t="n">
        <v>730.8</v>
      </c>
      <c r="H29" s="59" t="n">
        <v>804.75</v>
      </c>
      <c r="I29" s="61" t="n">
        <v>804.75</v>
      </c>
      <c r="J29" s="63" t="n">
        <v>1097.94</v>
      </c>
      <c r="K29" s="65" t="n">
        <v>1097.94</v>
      </c>
      <c r="L29" s="51" t="n">
        <v>689.08</v>
      </c>
    </row>
    <row r="30" ht="30" customHeight="1" s="116">
      <c r="A30" s="5" t="n"/>
      <c r="B30" s="45" t="inlineStr">
        <is>
          <t>DQE-DEPOLLUTION PYROTECHNIQUE- Rédaction d'un compte rendu et d'une attestation de dépollution</t>
        </is>
      </c>
      <c r="C30" s="5" t="inlineStr">
        <is>
          <t>U</t>
        </is>
      </c>
      <c r="D30" s="51" t="n">
        <v>461.1</v>
      </c>
      <c r="E30" s="84" t="n"/>
      <c r="F30" s="85" t="n"/>
      <c r="G30" s="57" t="n">
        <v>522</v>
      </c>
      <c r="H30" s="59" t="n">
        <v>201.93</v>
      </c>
      <c r="I30" s="61" t="n">
        <v>201.93</v>
      </c>
      <c r="J30" s="63" t="n">
        <v>1023.12</v>
      </c>
      <c r="K30" s="65" t="n">
        <v>1023.12</v>
      </c>
      <c r="L30" s="51" t="n">
        <v>114.84</v>
      </c>
    </row>
    <row r="31">
      <c r="A31" s="5" t="n"/>
      <c r="B31" s="45" t="n"/>
      <c r="C31" s="5" t="n"/>
      <c r="D31" s="5" t="n"/>
      <c r="E31" s="5" t="n"/>
      <c r="F31" s="5" t="n"/>
      <c r="G31" s="5" t="n"/>
      <c r="H31" s="5" t="n"/>
      <c r="I31" s="5" t="n"/>
      <c r="J31" s="5" t="n"/>
      <c r="K31" s="5" t="n"/>
      <c r="L31" s="5" t="n"/>
    </row>
    <row r="32">
      <c r="A32" s="5" t="n"/>
      <c r="B32" s="45" t="n"/>
      <c r="C32" s="5" t="n"/>
      <c r="D32" s="5" t="n"/>
      <c r="E32" s="5" t="n"/>
      <c r="F32" s="5" t="n"/>
      <c r="G32" s="5" t="n"/>
      <c r="H32" s="5" t="n"/>
      <c r="I32" s="5" t="n"/>
      <c r="J32" s="5" t="n"/>
      <c r="K32" s="5" t="n"/>
      <c r="L32" s="5" t="n"/>
    </row>
  </sheetData>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AD23"/>
  <sheetViews>
    <sheetView workbookViewId="0">
      <pane xSplit="1" ySplit="5" topLeftCell="B6" activePane="bottomRight" state="frozen"/>
      <selection pane="topRight" activeCell="A1" sqref="A1"/>
      <selection pane="bottomLeft" activeCell="A1" sqref="A1"/>
      <selection pane="bottomRight" activeCell="G21" sqref="G21"/>
    </sheetView>
  </sheetViews>
  <sheetFormatPr baseColWidth="10" defaultColWidth="9.140625" defaultRowHeight="15"/>
  <cols>
    <col width="34" customWidth="1" style="116" min="1" max="1"/>
    <col width="24" customWidth="1" style="116" min="2" max="3"/>
    <col width="20" customWidth="1" style="116" min="4" max="5"/>
    <col width="4" customWidth="1" style="116" min="6" max="6"/>
    <col width="20" customWidth="1" style="116" min="7" max="8"/>
    <col width="4" customWidth="1" style="116" min="9" max="9"/>
    <col width="20" customWidth="1" style="116" min="10" max="11"/>
    <col width="4" customWidth="1" style="116" min="12" max="12"/>
    <col width="20" customWidth="1" style="116" min="13" max="14"/>
    <col width="4" customWidth="1" style="116" min="15" max="15"/>
    <col width="20" customWidth="1" style="116" min="16" max="17"/>
    <col width="4" customWidth="1" style="116" min="18" max="18"/>
    <col width="20" customWidth="1" style="116" min="19" max="20"/>
    <col width="4" customWidth="1" style="116" min="21" max="21"/>
    <col width="20" customWidth="1" style="116" min="22" max="23"/>
    <col width="4" customWidth="1" style="116" min="24" max="24"/>
    <col width="20" customWidth="1" style="116" min="25" max="26"/>
    <col width="4" customWidth="1" style="116" min="27" max="27"/>
    <col width="20" customWidth="1" style="116" min="28" max="29"/>
    <col width="4" customWidth="1" style="116" min="30" max="30"/>
  </cols>
  <sheetData>
    <row r="1">
      <c r="A1" s="45" t="n"/>
      <c r="B1" s="5" t="n"/>
      <c r="C1" s="5" t="n"/>
      <c r="D1" s="5" t="n"/>
      <c r="E1" s="5" t="n"/>
      <c r="F1" s="5" t="n"/>
      <c r="G1" s="5" t="n"/>
      <c r="H1" s="5" t="n"/>
      <c r="I1" s="5" t="n"/>
      <c r="J1" s="5" t="n"/>
      <c r="K1" s="5" t="n"/>
      <c r="L1" s="5" t="n"/>
      <c r="M1" s="5" t="n"/>
      <c r="N1" s="5" t="n"/>
      <c r="O1" s="5" t="n"/>
      <c r="P1" s="5" t="n"/>
      <c r="Q1" s="5" t="n"/>
      <c r="R1" s="5" t="n"/>
      <c r="S1" s="5" t="n"/>
      <c r="T1" s="5" t="n"/>
      <c r="U1" s="5" t="n"/>
      <c r="V1" s="5" t="n"/>
      <c r="W1" s="5" t="n"/>
      <c r="X1" s="5" t="n"/>
      <c r="Y1" s="5" t="n"/>
      <c r="Z1" s="5" t="n"/>
      <c r="AA1" s="5" t="n"/>
      <c r="AB1" s="5" t="n"/>
      <c r="AC1" s="5" t="n"/>
      <c r="AD1" s="5" t="n"/>
    </row>
    <row r="2" ht="30" customHeight="1" s="116">
      <c r="A2" s="45" t="inlineStr">
        <is>
          <t>Récapitulatif Estimation Affaires 2026-017 et 2026-018</t>
        </is>
      </c>
      <c r="B2" s="5" t="n"/>
      <c r="C2" s="5" t="n"/>
      <c r="D2" s="5" t="n"/>
      <c r="E2" s="5" t="n"/>
      <c r="F2" s="5" t="n"/>
      <c r="G2" s="5" t="n"/>
      <c r="H2" s="5" t="n"/>
      <c r="I2" s="5" t="n"/>
      <c r="J2" s="5" t="n"/>
      <c r="K2" s="5" t="n"/>
      <c r="L2" s="5" t="n"/>
      <c r="M2" s="5" t="n"/>
      <c r="N2" s="5" t="n"/>
      <c r="O2" s="5" t="n"/>
      <c r="P2" s="5" t="n"/>
      <c r="Q2" s="5" t="n"/>
      <c r="R2" s="5" t="n"/>
      <c r="S2" s="5" t="n"/>
      <c r="T2" s="5" t="n"/>
      <c r="U2" s="5" t="n"/>
      <c r="V2" s="5" t="n"/>
      <c r="W2" s="5" t="n"/>
      <c r="X2" s="5" t="n"/>
      <c r="Y2" s="5" t="n"/>
      <c r="Z2" s="5" t="n"/>
      <c r="AA2" s="5" t="n"/>
      <c r="AB2" s="5" t="n"/>
      <c r="AC2" s="5" t="n"/>
      <c r="AD2" s="5" t="n"/>
    </row>
    <row r="3">
      <c r="A3" s="45" t="n"/>
      <c r="B3" s="5" t="n"/>
      <c r="C3" s="5" t="n"/>
      <c r="D3" s="5" t="n"/>
      <c r="E3" s="5" t="n"/>
      <c r="F3" s="5" t="n"/>
      <c r="G3" s="5" t="n"/>
      <c r="H3" s="5" t="n"/>
      <c r="I3" s="5" t="n"/>
      <c r="J3" s="5" t="n"/>
      <c r="K3" s="5" t="n"/>
      <c r="L3" s="5" t="n"/>
      <c r="M3" s="5" t="n"/>
      <c r="N3" s="5" t="n"/>
      <c r="O3" s="5" t="n"/>
      <c r="P3" s="5" t="n"/>
      <c r="Q3" s="5" t="n"/>
      <c r="R3" s="5" t="n"/>
      <c r="S3" s="5" t="n"/>
      <c r="T3" s="5" t="n"/>
      <c r="U3" s="5" t="n"/>
      <c r="V3" s="5" t="n"/>
      <c r="W3" s="5" t="n"/>
      <c r="X3" s="5" t="n"/>
      <c r="Y3" s="5" t="n"/>
      <c r="Z3" s="5" t="n"/>
      <c r="AA3" s="5" t="n"/>
      <c r="AB3" s="5" t="n"/>
      <c r="AC3" s="5" t="n"/>
      <c r="AD3" s="5" t="n"/>
    </row>
    <row r="4">
      <c r="A4" s="45" t="n"/>
      <c r="B4" s="5" t="n"/>
      <c r="C4" s="5" t="n"/>
      <c r="D4" s="5" t="n"/>
      <c r="E4" s="5" t="n"/>
      <c r="F4" s="5" t="n"/>
      <c r="G4" s="5" t="n"/>
      <c r="H4" s="5" t="n"/>
      <c r="I4" s="5" t="n"/>
      <c r="J4" s="5" t="n"/>
      <c r="K4" s="5" t="n"/>
      <c r="L4" s="5" t="n"/>
      <c r="M4" s="5" t="n"/>
      <c r="N4" s="5" t="n"/>
      <c r="O4" s="5" t="n"/>
      <c r="P4" s="5" t="n"/>
      <c r="Q4" s="5" t="n"/>
      <c r="R4" s="5" t="n"/>
      <c r="S4" s="5" t="n"/>
      <c r="T4" s="5" t="n"/>
      <c r="U4" s="5" t="n"/>
      <c r="V4" s="5" t="n"/>
      <c r="W4" s="5" t="n"/>
      <c r="X4" s="5" t="n"/>
      <c r="Y4" s="5" t="n"/>
      <c r="Z4" s="5" t="n"/>
      <c r="AA4" s="5" t="n"/>
      <c r="AB4" s="5" t="n"/>
      <c r="AC4" s="5" t="n"/>
      <c r="AD4" s="5" t="n"/>
    </row>
    <row r="5">
      <c r="A5" s="45" t="inlineStr">
        <is>
          <t>Désignation</t>
        </is>
      </c>
      <c r="B5" s="5" t="inlineStr">
        <is>
          <t>Affaire n°2026-017
Aménagement VRD de 
la parcelle PARC NORD</t>
        </is>
      </c>
      <c r="C5" s="5" t="inlineStr">
        <is>
          <t>Affaire 2026-018
Renforcement canalisation 
EI STEP</t>
        </is>
      </c>
      <c r="D5" s="37" t="inlineStr">
        <is>
          <t>Candidat 1 — Montant 1</t>
        </is>
      </c>
      <c r="E5" s="37" t="inlineStr">
        <is>
          <t>Candidat 1 — Montant 2</t>
        </is>
      </c>
      <c r="F5" s="5" t="n"/>
      <c r="G5" s="38" t="inlineStr">
        <is>
          <t>Candidat 2 — Montant 1</t>
        </is>
      </c>
      <c r="H5" s="38" t="inlineStr">
        <is>
          <t>Candidat 2 — Montant 2</t>
        </is>
      </c>
      <c r="I5" s="5" t="n"/>
      <c r="J5" s="39" t="inlineStr">
        <is>
          <t>Candidat 2 — variante 1 — Montant 1</t>
        </is>
      </c>
      <c r="K5" s="39" t="inlineStr">
        <is>
          <t>Candidat 2 — variante 1 — Montant 2</t>
        </is>
      </c>
      <c r="L5" s="5" t="n"/>
      <c r="M5" s="40" t="inlineStr">
        <is>
          <t>Candidat 3 — Montant 1</t>
        </is>
      </c>
      <c r="N5" s="40" t="inlineStr">
        <is>
          <t>Candidat 3 — Montant 2</t>
        </is>
      </c>
      <c r="O5" s="5" t="n"/>
      <c r="P5" s="41" t="inlineStr">
        <is>
          <t>Candidat 4 — Montant 1</t>
        </is>
      </c>
      <c r="Q5" s="41" t="inlineStr">
        <is>
          <t>Candidat 4 — Montant 2</t>
        </is>
      </c>
      <c r="R5" s="5" t="n"/>
      <c r="S5" s="42" t="inlineStr">
        <is>
          <t>Candidat 4 — variante 1 — Montant 1</t>
        </is>
      </c>
      <c r="T5" s="42" t="inlineStr">
        <is>
          <t>Candidat 4 — variante 1 — Montant 2</t>
        </is>
      </c>
      <c r="U5" s="5" t="n"/>
      <c r="V5" s="43" t="inlineStr">
        <is>
          <t>Candidat 5 — Montant 1</t>
        </is>
      </c>
      <c r="W5" s="43" t="inlineStr">
        <is>
          <t>Candidat 5 — Montant 2</t>
        </is>
      </c>
      <c r="X5" s="5" t="n"/>
      <c r="Y5" s="44" t="inlineStr">
        <is>
          <t>Candidat 5 — variante 1 — Montant 1</t>
        </is>
      </c>
      <c r="Z5" s="44" t="inlineStr">
        <is>
          <t>Candidat 5 — variante 1 — Montant 2</t>
        </is>
      </c>
      <c r="AA5" s="5" t="n"/>
      <c r="AB5" s="37" t="inlineStr">
        <is>
          <t>Candidat 6 — Montant 1</t>
        </is>
      </c>
      <c r="AC5" s="37" t="inlineStr">
        <is>
          <t>Candidat 6 — Montant 2</t>
        </is>
      </c>
      <c r="AD5" s="5" t="n"/>
    </row>
    <row r="6">
      <c r="A6" s="45" t="n"/>
      <c r="B6" s="5" t="n"/>
      <c r="C6" s="5" t="n"/>
      <c r="D6" s="5" t="n"/>
      <c r="E6" s="5" t="n"/>
      <c r="F6" s="5" t="n"/>
      <c r="G6" s="5" t="n"/>
      <c r="H6" s="5" t="n"/>
      <c r="I6" s="5" t="n"/>
      <c r="J6" s="5" t="n"/>
      <c r="K6" s="5" t="n"/>
      <c r="L6" s="5" t="n"/>
      <c r="M6" s="5" t="n"/>
      <c r="N6" s="5" t="n"/>
      <c r="O6" s="5" t="n"/>
      <c r="P6" s="5" t="n"/>
      <c r="Q6" s="5" t="n"/>
      <c r="R6" s="5" t="n"/>
      <c r="S6" s="5" t="n"/>
      <c r="T6" s="5" t="n"/>
      <c r="U6" s="5" t="n"/>
      <c r="V6" s="5" t="n"/>
      <c r="W6" s="5" t="n"/>
      <c r="X6" s="5" t="n"/>
      <c r="Y6" s="5" t="n"/>
      <c r="Z6" s="5" t="n"/>
      <c r="AA6" s="5" t="n"/>
      <c r="AB6" s="5" t="n"/>
      <c r="AC6" s="5" t="n"/>
      <c r="AD6" s="5" t="n"/>
    </row>
    <row r="7">
      <c r="A7" s="45" t="n"/>
      <c r="B7" s="5" t="n"/>
      <c r="C7" s="5" t="n"/>
      <c r="D7" s="5" t="n"/>
      <c r="E7" s="5" t="n"/>
      <c r="F7" s="5" t="n"/>
      <c r="G7" s="5" t="n"/>
      <c r="H7" s="5" t="n"/>
      <c r="I7" s="5" t="n"/>
      <c r="J7" s="5" t="n"/>
      <c r="K7" s="5" t="n"/>
      <c r="L7" s="5" t="n"/>
      <c r="M7" s="5" t="n"/>
      <c r="N7" s="5" t="n"/>
      <c r="O7" s="5" t="n"/>
      <c r="P7" s="5" t="n"/>
      <c r="Q7" s="5" t="n"/>
      <c r="R7" s="5" t="n"/>
      <c r="S7" s="5" t="n"/>
      <c r="T7" s="5" t="n"/>
      <c r="U7" s="5" t="n"/>
      <c r="V7" s="5" t="n"/>
      <c r="W7" s="5" t="n"/>
      <c r="X7" s="5" t="n"/>
      <c r="Y7" s="5" t="n"/>
      <c r="Z7" s="5" t="n"/>
      <c r="AA7" s="5" t="n"/>
      <c r="AB7" s="5" t="n"/>
      <c r="AC7" s="5" t="n"/>
      <c r="AD7" s="5" t="n"/>
    </row>
    <row r="8">
      <c r="A8" s="45" t="inlineStr">
        <is>
          <t>DPGF Infrastructure</t>
        </is>
      </c>
      <c r="B8" s="71" t="n">
        <v>0</v>
      </c>
      <c r="C8" s="71" t="n">
        <v>0</v>
      </c>
      <c r="D8" s="51" t="n">
        <v>3317410.13</v>
      </c>
      <c r="E8" s="51" t="n">
        <v>306240</v>
      </c>
      <c r="F8" s="5" t="n"/>
      <c r="G8" s="53" t="n">
        <v>4033324.67</v>
      </c>
      <c r="H8" s="53" t="n">
        <v>176568.15</v>
      </c>
      <c r="I8" s="5" t="n"/>
      <c r="J8" s="55" t="n">
        <v>4033324.67</v>
      </c>
      <c r="K8" s="55" t="n">
        <v>176568.15</v>
      </c>
      <c r="L8" s="5" t="n"/>
      <c r="M8" s="57" t="n">
        <v>4850255.81</v>
      </c>
      <c r="N8" s="57" t="n">
        <v>178566.63</v>
      </c>
      <c r="O8" s="5" t="n"/>
      <c r="P8" s="59" t="n">
        <v>3806435.56</v>
      </c>
      <c r="Q8" s="59" t="n">
        <v>149901</v>
      </c>
      <c r="R8" s="5" t="n"/>
      <c r="S8" s="61" t="n">
        <v>3223845.89</v>
      </c>
      <c r="T8" s="61" t="n">
        <v>149901</v>
      </c>
      <c r="U8" s="5" t="n"/>
      <c r="V8" s="63" t="n">
        <v>3424609.43</v>
      </c>
      <c r="W8" s="63" t="n">
        <v>111964.65</v>
      </c>
      <c r="X8" s="5" t="n"/>
      <c r="Y8" s="65" t="n">
        <v>3157902.48</v>
      </c>
      <c r="Z8" s="65" t="n">
        <v>111964.65</v>
      </c>
      <c r="AA8" s="5" t="n"/>
      <c r="AB8" s="51" t="n">
        <v>4069208.94</v>
      </c>
      <c r="AC8" s="51" t="n">
        <v>284490</v>
      </c>
      <c r="AD8" s="5" t="n"/>
    </row>
    <row r="9">
      <c r="A9" s="45" t="inlineStr">
        <is>
          <t>DPGF Electricité</t>
        </is>
      </c>
      <c r="B9" s="71" t="n">
        <v>0</v>
      </c>
      <c r="C9" s="5" t="n"/>
      <c r="D9" s="51" t="n">
        <v>274956.37</v>
      </c>
      <c r="E9" s="5" t="n"/>
      <c r="F9" s="5" t="n"/>
      <c r="G9" s="53" t="n">
        <v>449609.2</v>
      </c>
      <c r="H9" s="5" t="n"/>
      <c r="I9" s="5" t="n"/>
      <c r="J9" s="55" t="n">
        <v>449609.2</v>
      </c>
      <c r="K9" s="5" t="n"/>
      <c r="L9" s="5" t="n"/>
      <c r="M9" s="57" t="n">
        <v>537572.25</v>
      </c>
      <c r="N9" s="5" t="n"/>
      <c r="O9" s="5" t="n"/>
      <c r="P9" s="59" t="n">
        <v>460695.39</v>
      </c>
      <c r="Q9" s="5" t="n"/>
      <c r="R9" s="5" t="n"/>
      <c r="S9" s="61" t="n">
        <v>460695.39</v>
      </c>
      <c r="T9" s="5" t="n"/>
      <c r="U9" s="5" t="n"/>
      <c r="V9" s="63" t="n">
        <v>357589.14</v>
      </c>
      <c r="W9" s="5" t="n"/>
      <c r="X9" s="5" t="n"/>
      <c r="Y9" s="65" t="n">
        <v>357589.14</v>
      </c>
      <c r="Z9" s="5" t="n"/>
      <c r="AA9" s="5" t="n"/>
      <c r="AB9" s="51" t="n">
        <v>391227.73</v>
      </c>
      <c r="AC9" s="5" t="n"/>
      <c r="AD9" s="5" t="n"/>
    </row>
    <row r="10">
      <c r="A10" s="45" t="inlineStr">
        <is>
          <t>DPGF Contrôle d'Accès</t>
        </is>
      </c>
      <c r="B10" s="71" t="n">
        <v>0</v>
      </c>
      <c r="C10" s="5" t="n"/>
      <c r="D10" s="51" t="n">
        <v>223519.36</v>
      </c>
      <c r="E10" s="5" t="n"/>
      <c r="F10" s="5" t="n"/>
      <c r="G10" s="53" t="n">
        <v>362592.69</v>
      </c>
      <c r="H10" s="5" t="n"/>
      <c r="I10" s="5" t="n"/>
      <c r="J10" s="55" t="n">
        <v>362592.69</v>
      </c>
      <c r="K10" s="5" t="n"/>
      <c r="L10" s="5" t="n"/>
      <c r="M10" s="57" t="n">
        <v>312201.44</v>
      </c>
      <c r="N10" s="5" t="n"/>
      <c r="O10" s="5" t="n"/>
      <c r="P10" s="59" t="n">
        <v>274333.91</v>
      </c>
      <c r="Q10" s="5" t="n"/>
      <c r="R10" s="5" t="n"/>
      <c r="S10" s="61" t="n">
        <v>274333.91</v>
      </c>
      <c r="T10" s="5" t="n"/>
      <c r="U10" s="5" t="n"/>
      <c r="V10" s="63" t="n">
        <v>252212.83</v>
      </c>
      <c r="W10" s="5" t="n"/>
      <c r="X10" s="5" t="n"/>
      <c r="Y10" s="65" t="n">
        <v>252212.83</v>
      </c>
      <c r="Z10" s="5" t="n"/>
      <c r="AA10" s="5" t="n"/>
      <c r="AB10" s="51" t="n">
        <v>343097.85</v>
      </c>
      <c r="AC10" s="5" t="n"/>
      <c r="AD10" s="5" t="n"/>
    </row>
    <row r="11">
      <c r="A11" s="45" t="n"/>
      <c r="B11" s="5" t="n"/>
      <c r="C11" s="5" t="n"/>
      <c r="D11" s="5" t="n"/>
      <c r="E11" s="5" t="n"/>
      <c r="F11" s="5" t="n"/>
      <c r="G11" s="5" t="n"/>
      <c r="H11" s="5" t="n"/>
      <c r="I11" s="5" t="n"/>
      <c r="J11" s="5" t="n"/>
      <c r="K11" s="5" t="n"/>
      <c r="L11" s="5" t="n"/>
      <c r="M11" s="5" t="n"/>
      <c r="N11" s="5" t="n"/>
      <c r="O11" s="5" t="n"/>
      <c r="P11" s="5" t="n"/>
      <c r="Q11" s="5" t="n"/>
      <c r="R11" s="5" t="n"/>
      <c r="S11" s="5" t="n"/>
      <c r="T11" s="5" t="n"/>
      <c r="U11" s="5" t="n"/>
      <c r="V11" s="5" t="n"/>
      <c r="W11" s="5" t="n"/>
      <c r="X11" s="5" t="n"/>
      <c r="Y11" s="5" t="n"/>
      <c r="Z11" s="5" t="n"/>
      <c r="AA11" s="5" t="n"/>
      <c r="AB11" s="5" t="n"/>
      <c r="AC11" s="5" t="n"/>
      <c r="AD11" s="5" t="n"/>
    </row>
    <row r="12">
      <c r="A12" s="45" t="inlineStr">
        <is>
          <t xml:space="preserve">Total : </t>
        </is>
      </c>
      <c r="B12" s="71" t="n">
        <v>0</v>
      </c>
      <c r="C12" s="71" t="n">
        <v>0</v>
      </c>
      <c r="D12" s="90" t="n">
        <v>3815885.85</v>
      </c>
      <c r="E12" s="90" t="n">
        <v>306240</v>
      </c>
      <c r="F12" s="5" t="n"/>
      <c r="G12" s="90" t="n">
        <v>4845526.56</v>
      </c>
      <c r="H12" s="90" t="n">
        <v>176568.15</v>
      </c>
      <c r="I12" s="5" t="n"/>
      <c r="J12" s="90" t="n">
        <v>4845526.56</v>
      </c>
      <c r="K12" s="90" t="n">
        <v>176568.15</v>
      </c>
      <c r="L12" s="5" t="n"/>
      <c r="M12" s="90" t="n">
        <v>5700029.5</v>
      </c>
      <c r="N12" s="90" t="n">
        <v>178566.63</v>
      </c>
      <c r="O12" s="5" t="n"/>
      <c r="P12" s="90" t="n">
        <v>4541464.86</v>
      </c>
      <c r="Q12" s="90" t="n">
        <v>149901</v>
      </c>
      <c r="R12" s="5" t="n"/>
      <c r="S12" s="90" t="n">
        <v>3958875.19</v>
      </c>
      <c r="T12" s="90" t="n">
        <v>149901</v>
      </c>
      <c r="U12" s="5" t="n"/>
      <c r="V12" s="90" t="n">
        <v>4034411.4</v>
      </c>
      <c r="W12" s="90" t="n">
        <v>111964.65</v>
      </c>
      <c r="X12" s="5" t="n"/>
      <c r="Y12" s="90" t="n">
        <v>3767704.44</v>
      </c>
      <c r="Z12" s="90" t="n">
        <v>111964.65</v>
      </c>
      <c r="AA12" s="5" t="n"/>
      <c r="AB12" s="90" t="n">
        <v>4803534.52</v>
      </c>
      <c r="AC12" s="90" t="n">
        <v>284490</v>
      </c>
      <c r="AD12" s="5" t="n"/>
    </row>
    <row r="13">
      <c r="A13" s="45" t="n"/>
      <c r="B13" s="5" t="n"/>
      <c r="C13" s="5" t="n"/>
      <c r="D13" s="5" t="n"/>
      <c r="E13" s="5" t="n"/>
      <c r="F13" s="5" t="n"/>
      <c r="G13" s="5" t="n"/>
      <c r="H13" s="5" t="n"/>
      <c r="I13" s="5" t="n"/>
      <c r="J13" s="5" t="n"/>
      <c r="K13" s="5" t="n"/>
      <c r="L13" s="5" t="n"/>
      <c r="M13" s="5" t="n"/>
      <c r="N13" s="5" t="n"/>
      <c r="O13" s="5" t="n"/>
      <c r="P13" s="5" t="n"/>
      <c r="Q13" s="5" t="n"/>
      <c r="R13" s="5" t="n"/>
      <c r="S13" s="5" t="n"/>
      <c r="T13" s="5" t="n"/>
      <c r="U13" s="5" t="n"/>
      <c r="V13" s="5" t="n"/>
      <c r="W13" s="5" t="n"/>
      <c r="X13" s="5" t="n"/>
      <c r="Y13" s="5" t="n"/>
      <c r="Z13" s="5" t="n"/>
      <c r="AA13" s="5" t="n"/>
      <c r="AB13" s="5" t="n"/>
      <c r="AC13" s="5" t="n"/>
      <c r="AD13" s="5" t="n"/>
    </row>
    <row r="14">
      <c r="A14" s="45" t="inlineStr">
        <is>
          <t>Montant de l'Opération</t>
        </is>
      </c>
      <c r="B14" s="71" t="n">
        <v>0</v>
      </c>
      <c r="C14" s="5" t="n"/>
      <c r="D14" s="90" t="n">
        <v>4122125.85</v>
      </c>
      <c r="E14" s="5" t="n"/>
      <c r="F14" s="5" t="n"/>
      <c r="G14" s="90" t="n">
        <v>5022094.71</v>
      </c>
      <c r="H14" s="5" t="n"/>
      <c r="I14" s="5" t="n"/>
      <c r="J14" s="90" t="n">
        <v>5022094.71</v>
      </c>
      <c r="K14" s="5" t="n"/>
      <c r="L14" s="5" t="n"/>
      <c r="M14" s="90" t="n">
        <v>5878596.13</v>
      </c>
      <c r="N14" s="5" t="n"/>
      <c r="O14" s="5" t="n"/>
      <c r="P14" s="90" t="n">
        <v>4691365.86</v>
      </c>
      <c r="Q14" s="5" t="n"/>
      <c r="R14" s="5" t="n"/>
      <c r="S14" s="90" t="n">
        <v>4108776.19</v>
      </c>
      <c r="T14" s="5" t="n"/>
      <c r="U14" s="5" t="n"/>
      <c r="V14" s="90" t="n">
        <v>4146376.05</v>
      </c>
      <c r="W14" s="5" t="n"/>
      <c r="X14" s="5" t="n"/>
      <c r="Y14" s="90" t="n">
        <v>3879669.09</v>
      </c>
      <c r="Z14" s="5" t="n"/>
      <c r="AA14" s="5" t="n"/>
      <c r="AB14" s="90" t="n">
        <v>5088024.52</v>
      </c>
      <c r="AC14" s="5" t="n"/>
      <c r="AD14" s="5" t="n"/>
    </row>
    <row r="15">
      <c r="A15" s="45" t="n"/>
      <c r="B15" s="5" t="n"/>
      <c r="C15" s="5" t="n"/>
      <c r="D15" s="5" t="n"/>
      <c r="E15" s="5" t="n"/>
      <c r="F15" s="5" t="n"/>
      <c r="G15" s="5" t="n"/>
      <c r="H15" s="5" t="n"/>
      <c r="I15" s="5" t="n"/>
      <c r="J15" s="5" t="n"/>
      <c r="K15" s="5" t="n"/>
      <c r="L15" s="5" t="n"/>
      <c r="M15" s="5" t="n"/>
      <c r="N15" s="5" t="n"/>
      <c r="O15" s="5" t="n"/>
      <c r="P15" s="5" t="n"/>
      <c r="Q15" s="5" t="n"/>
      <c r="R15" s="5" t="n"/>
      <c r="S15" s="5" t="n"/>
      <c r="T15" s="5" t="n"/>
      <c r="U15" s="5" t="n"/>
      <c r="V15" s="5" t="n"/>
      <c r="W15" s="5" t="n"/>
      <c r="X15" s="5" t="n"/>
      <c r="Y15" s="5" t="n"/>
      <c r="Z15" s="5" t="n"/>
      <c r="AA15" s="5" t="n"/>
      <c r="AB15" s="5" t="n"/>
      <c r="AC15" s="5" t="n"/>
      <c r="AD15" s="5" t="n"/>
    </row>
    <row r="16">
      <c r="A16" s="45" t="inlineStr">
        <is>
          <t>DQE Infrastructure</t>
        </is>
      </c>
      <c r="B16" s="71" t="n">
        <v>0</v>
      </c>
      <c r="C16" s="5" t="n"/>
      <c r="D16" s="51" t="n">
        <v>53696.4</v>
      </c>
      <c r="E16" s="5" t="n"/>
      <c r="F16" s="5" t="n"/>
      <c r="G16" s="53" t="n">
        <v>47560.29</v>
      </c>
      <c r="H16" s="5" t="n"/>
      <c r="I16" s="5" t="n"/>
      <c r="J16" s="55" t="n">
        <v>47560.29</v>
      </c>
      <c r="K16" s="5" t="n"/>
      <c r="L16" s="5" t="n"/>
      <c r="M16" s="57" t="n">
        <v>70844.10000000001</v>
      </c>
      <c r="N16" s="5" t="n"/>
      <c r="O16" s="5" t="n"/>
      <c r="P16" s="59" t="n">
        <v>28674.11</v>
      </c>
      <c r="Q16" s="5" t="n"/>
      <c r="R16" s="5" t="n"/>
      <c r="S16" s="61" t="n">
        <v>28674.11</v>
      </c>
      <c r="T16" s="5" t="n"/>
      <c r="U16" s="5" t="n"/>
      <c r="V16" s="63" t="n">
        <v>51781.53</v>
      </c>
      <c r="W16" s="5" t="n"/>
      <c r="X16" s="5" t="n"/>
      <c r="Y16" s="65" t="n">
        <v>51781.53</v>
      </c>
      <c r="Z16" s="5" t="n"/>
      <c r="AA16" s="5" t="n"/>
      <c r="AB16" s="51" t="n">
        <v>20223.37</v>
      </c>
      <c r="AC16" s="5" t="n"/>
      <c r="AD16" s="5" t="n"/>
    </row>
    <row r="17">
      <c r="A17" s="45" t="inlineStr">
        <is>
          <t>Option dévoiement EP</t>
        </is>
      </c>
      <c r="B17" s="71" t="n">
        <v>0</v>
      </c>
      <c r="C17" s="5" t="n"/>
      <c r="D17" s="51" t="n">
        <v>19575</v>
      </c>
      <c r="E17" s="5" t="n"/>
      <c r="F17" s="5" t="n"/>
      <c r="G17" s="53" t="n">
        <v>57162.57</v>
      </c>
      <c r="H17" s="5" t="n"/>
      <c r="I17" s="5" t="n"/>
      <c r="J17" s="55" t="n">
        <v>57162.57</v>
      </c>
      <c r="K17" s="5" t="n"/>
      <c r="L17" s="5" t="n"/>
      <c r="M17" s="57" t="n">
        <v>78438.33</v>
      </c>
      <c r="N17" s="5" t="n"/>
      <c r="O17" s="5" t="n"/>
      <c r="P17" s="59" t="n">
        <v>43386.9</v>
      </c>
      <c r="Q17" s="5" t="n"/>
      <c r="R17" s="5" t="n"/>
      <c r="S17" s="61" t="n">
        <v>43386.9</v>
      </c>
      <c r="T17" s="5" t="n"/>
      <c r="U17" s="5" t="n"/>
      <c r="V17" s="63" t="n">
        <v>81105.75</v>
      </c>
      <c r="W17" s="5" t="n"/>
      <c r="X17" s="5" t="n"/>
      <c r="Y17" s="65" t="n">
        <v>81105.75</v>
      </c>
      <c r="Z17" s="5" t="n"/>
      <c r="AA17" s="5" t="n"/>
      <c r="AB17" s="51" t="n">
        <v>65911.03</v>
      </c>
      <c r="AC17" s="5" t="n"/>
      <c r="AD17" s="5" t="n"/>
    </row>
    <row r="18">
      <c r="A18" s="45" t="n"/>
      <c r="B18" s="5" t="n"/>
      <c r="C18" s="5" t="n"/>
      <c r="D18" s="5" t="n"/>
      <c r="E18" s="5" t="n"/>
      <c r="F18" s="5" t="n"/>
      <c r="G18" s="5" t="n"/>
      <c r="H18" s="5" t="n"/>
      <c r="I18" s="5" t="n"/>
      <c r="J18" s="5" t="n"/>
      <c r="K18" s="5" t="n"/>
      <c r="L18" s="5" t="n"/>
      <c r="M18" s="5" t="n"/>
      <c r="N18" s="5" t="n"/>
      <c r="O18" s="5" t="n"/>
      <c r="P18" s="5" t="n"/>
      <c r="Q18" s="5" t="n"/>
      <c r="R18" s="5" t="n"/>
      <c r="S18" s="5" t="n"/>
      <c r="T18" s="5" t="n"/>
      <c r="U18" s="5" t="n"/>
      <c r="V18" s="5" t="n"/>
      <c r="W18" s="5" t="n"/>
      <c r="X18" s="5" t="n"/>
      <c r="Y18" s="5" t="n"/>
      <c r="Z18" s="5" t="n"/>
      <c r="AA18" s="5" t="n"/>
      <c r="AB18" s="5" t="n"/>
      <c r="AC18" s="5" t="n"/>
      <c r="AD18" s="5" t="n"/>
    </row>
    <row r="19">
      <c r="A19" s="45" t="n"/>
      <c r="B19" s="5" t="n"/>
      <c r="C19" s="5" t="n"/>
      <c r="D19" s="5" t="n"/>
      <c r="E19" s="5" t="n"/>
      <c r="F19" s="5" t="n"/>
      <c r="G19" s="5" t="n"/>
      <c r="H19" s="5" t="n"/>
      <c r="I19" s="5" t="n"/>
      <c r="J19" s="5" t="n"/>
      <c r="K19" s="5" t="n"/>
      <c r="L19" s="5" t="n"/>
      <c r="M19" s="5" t="n"/>
      <c r="N19" s="5" t="n"/>
      <c r="O19" s="5" t="n"/>
      <c r="P19" s="5" t="n"/>
      <c r="Q19" s="5" t="n"/>
      <c r="R19" s="5" t="n"/>
      <c r="S19" s="5" t="n"/>
      <c r="T19" s="5" t="n"/>
      <c r="U19" s="5" t="n"/>
      <c r="V19" s="5" t="n"/>
      <c r="W19" s="5" t="n"/>
      <c r="X19" s="5" t="n"/>
      <c r="Y19" s="5" t="n"/>
      <c r="Z19" s="5" t="n"/>
      <c r="AA19" s="5" t="n"/>
      <c r="AB19" s="5" t="n"/>
      <c r="AC19" s="5" t="n"/>
      <c r="AD19" s="5" t="n"/>
    </row>
    <row r="20">
      <c r="A20" s="45" t="n"/>
      <c r="B20" s="5" t="n"/>
      <c r="C20" s="5" t="n"/>
      <c r="D20" s="5" t="n"/>
      <c r="E20" s="5" t="n"/>
      <c r="F20" s="5" t="n"/>
      <c r="G20" s="5" t="n"/>
      <c r="H20" s="5" t="n"/>
      <c r="I20" s="5" t="n"/>
      <c r="J20" s="5" t="n"/>
      <c r="K20" s="5" t="n"/>
      <c r="L20" s="5" t="n"/>
      <c r="M20" s="5" t="n"/>
      <c r="N20" s="5" t="n"/>
      <c r="O20" s="5" t="n"/>
      <c r="P20" s="5" t="n"/>
      <c r="Q20" s="5" t="n"/>
      <c r="R20" s="5" t="n"/>
      <c r="S20" s="5" t="n"/>
      <c r="T20" s="5" t="n"/>
      <c r="U20" s="5" t="n"/>
      <c r="V20" s="5" t="n"/>
      <c r="W20" s="5" t="n"/>
      <c r="X20" s="5" t="n"/>
      <c r="Y20" s="5" t="n"/>
      <c r="Z20" s="5" t="n"/>
      <c r="AA20" s="5" t="n"/>
      <c r="AB20" s="5" t="n"/>
      <c r="AC20" s="5" t="n"/>
      <c r="AD20" s="5" t="n"/>
    </row>
    <row r="21">
      <c r="A21" s="45" t="n"/>
      <c r="B21" s="5" t="n"/>
      <c r="C21" s="5" t="n"/>
      <c r="D21" s="5" t="n"/>
      <c r="E21" s="5" t="n"/>
      <c r="F21" s="5" t="n"/>
      <c r="G21" s="5" t="n"/>
      <c r="H21" s="5" t="n"/>
      <c r="I21" s="5" t="n"/>
      <c r="J21" s="5" t="n"/>
      <c r="K21" s="5" t="n"/>
      <c r="L21" s="5" t="n"/>
      <c r="M21" s="5" t="n"/>
      <c r="N21" s="5" t="n"/>
      <c r="O21" s="5" t="n"/>
      <c r="P21" s="5" t="n"/>
      <c r="Q21" s="5" t="n"/>
      <c r="R21" s="5" t="n"/>
      <c r="S21" s="5" t="n"/>
      <c r="T21" s="5" t="n"/>
      <c r="U21" s="5" t="n"/>
      <c r="V21" s="5" t="n"/>
      <c r="W21" s="5" t="n"/>
      <c r="X21" s="5" t="n"/>
      <c r="Y21" s="5" t="n"/>
      <c r="Z21" s="5" t="n"/>
      <c r="AA21" s="5" t="n"/>
      <c r="AB21" s="5" t="n"/>
      <c r="AC21" s="5" t="n"/>
      <c r="AD21" s="5" t="n"/>
    </row>
    <row r="23">
      <c r="A23" s="119" t="inlineStr">
        <is>
          <t>Colonne « Variante (calculée) » : montant obtenu par addition des lignes de variante (quantité × PU), calculé par Python à partir du texte libre déposé par l'entreprise — non extrait d'un fichier Excel Récapitulatif officiel. Voir Tableau 3 (Synthèse des notes) pour la comparaison base / avec variante.</t>
        </is>
      </c>
    </row>
  </sheetData>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22"/>
  <sheetViews>
    <sheetView tabSelected="1" workbookViewId="0">
      <selection activeCell="I18" sqref="I18"/>
    </sheetView>
  </sheetViews>
  <sheetFormatPr baseColWidth="10" defaultColWidth="9.140625" defaultRowHeight="15"/>
  <cols>
    <col width="32" customWidth="1" style="116" min="1" max="1"/>
    <col width="20" customWidth="1" style="116" min="2" max="4"/>
    <col width="16" customWidth="1" style="116" min="5" max="5"/>
  </cols>
  <sheetData>
    <row r="1" ht="30" customHeight="1" s="116">
      <c r="A1" s="120" t="inlineStr">
        <is>
          <t>TABLEAU 3 — SYNTHÈSE DES NOTES ET CLASSEMENT</t>
        </is>
      </c>
    </row>
    <row r="2" ht="24" customHeight="1" s="116">
      <c r="A2" s="130" t="inlineStr">
        <is>
          <t>Note du prix sur 50 points — Note prix = note maximale × (prix le plus bas ÷ prix de l'offre notée). Le calcul est expliqué sous le classement.</t>
        </is>
      </c>
    </row>
    <row r="3" ht="24" customHeight="1" s="116">
      <c r="A3" s="110" t="inlineStr">
        <is>
          <t>Candidat</t>
        </is>
      </c>
      <c r="B3" s="110" t="inlineStr">
        <is>
          <t>Note technique</t>
        </is>
      </c>
      <c r="C3" s="110" t="inlineStr">
        <is>
          <t>Note financière</t>
        </is>
      </c>
      <c r="D3" s="110" t="inlineStr">
        <is>
          <t>Note globale /100</t>
        </is>
      </c>
      <c r="E3" s="110" t="inlineStr">
        <is>
          <t>Classement</t>
        </is>
      </c>
    </row>
    <row r="4" ht="21.95" customHeight="1" s="116">
      <c r="A4" s="94" t="inlineStr">
        <is>
          <t>Candidat 1</t>
        </is>
      </c>
      <c r="B4" s="95" t="inlineStr">
        <is>
          <t>25.49 / 50.0</t>
        </is>
      </c>
      <c r="C4" s="95" t="inlineStr">
        <is>
          <t>47,06 / 50</t>
        </is>
      </c>
      <c r="D4" s="96" t="n">
        <v>72.55</v>
      </c>
      <c r="E4" s="97" t="inlineStr">
        <is>
          <t>4 / 9</t>
        </is>
      </c>
    </row>
    <row r="5" ht="21.95" customHeight="1" s="116">
      <c r="A5" s="98" t="inlineStr">
        <is>
          <t>Candidat 2</t>
        </is>
      </c>
      <c r="B5" s="99" t="inlineStr">
        <is>
          <t>30.73 / 50.0</t>
        </is>
      </c>
      <c r="C5" s="99" t="inlineStr">
        <is>
          <t>38,63 / 50</t>
        </is>
      </c>
      <c r="D5" s="100" t="n">
        <v>69.36</v>
      </c>
      <c r="E5" s="101" t="inlineStr">
        <is>
          <t>6 / 9</t>
        </is>
      </c>
    </row>
    <row r="6" ht="21.95" customHeight="1" s="116">
      <c r="A6" s="102" t="inlineStr">
        <is>
          <t>Candidat 2 — variante 1</t>
        </is>
      </c>
      <c r="B6" s="103" t="inlineStr">
        <is>
          <t>30.73 / 50.0</t>
        </is>
      </c>
      <c r="C6" s="103" t="inlineStr">
        <is>
          <t>38,63 / 50</t>
        </is>
      </c>
      <c r="D6" s="104" t="n">
        <v>69.36</v>
      </c>
      <c r="E6" s="105" t="inlineStr">
        <is>
          <t>7 / 9</t>
        </is>
      </c>
    </row>
    <row r="7" ht="21.95" customHeight="1" s="116">
      <c r="A7" s="98" t="inlineStr">
        <is>
          <t>Candidat 3</t>
        </is>
      </c>
      <c r="B7" s="99" t="inlineStr">
        <is>
          <t>37.25 / 50.0</t>
        </is>
      </c>
      <c r="C7" s="99" t="inlineStr">
        <is>
          <t>33,00 / 50</t>
        </is>
      </c>
      <c r="D7" s="100" t="n">
        <v>70.25</v>
      </c>
      <c r="E7" s="101" t="inlineStr">
        <is>
          <t>5 / 9</t>
        </is>
      </c>
    </row>
    <row r="8" ht="21.95" customHeight="1" s="116">
      <c r="A8" s="94" t="inlineStr">
        <is>
          <t>Candidat 4</t>
        </is>
      </c>
      <c r="B8" s="95" t="inlineStr">
        <is>
          <t>25.96 / 50.0</t>
        </is>
      </c>
      <c r="C8" s="95" t="inlineStr">
        <is>
          <t>41,35 / 50</t>
        </is>
      </c>
      <c r="D8" s="96" t="n">
        <v>67.31</v>
      </c>
      <c r="E8" s="97" t="inlineStr">
        <is>
          <t>8 / 9</t>
        </is>
      </c>
    </row>
    <row r="9" ht="21.95" customHeight="1" s="116">
      <c r="A9" s="102" t="inlineStr">
        <is>
          <t>Candidat 4 — variante 1</t>
        </is>
      </c>
      <c r="B9" s="103" t="inlineStr">
        <is>
          <t>25.96 / 50.0</t>
        </is>
      </c>
      <c r="C9" s="103" t="inlineStr">
        <is>
          <t>47,21 / 50</t>
        </is>
      </c>
      <c r="D9" s="104" t="n">
        <v>73.17</v>
      </c>
      <c r="E9" s="105" t="inlineStr">
        <is>
          <t>3 / 9</t>
        </is>
      </c>
    </row>
    <row r="10" ht="21.95" customHeight="1" s="116">
      <c r="A10" s="94" t="inlineStr">
        <is>
          <t>Candidat 5</t>
        </is>
      </c>
      <c r="B10" s="95" t="inlineStr">
        <is>
          <t>41.5 / 50.0</t>
        </is>
      </c>
      <c r="C10" s="95" t="inlineStr">
        <is>
          <t>46,78 / 50</t>
        </is>
      </c>
      <c r="D10" s="96" t="n">
        <v>88.28</v>
      </c>
      <c r="E10" s="97" t="inlineStr">
        <is>
          <t>2 / 9</t>
        </is>
      </c>
    </row>
    <row r="11" ht="21.95" customHeight="1" s="116">
      <c r="A11" s="106" t="inlineStr">
        <is>
          <t>Candidat 5 — variante 1</t>
        </is>
      </c>
      <c r="B11" s="107" t="inlineStr">
        <is>
          <t>41.5 / 50.0</t>
        </is>
      </c>
      <c r="C11" s="107" t="inlineStr">
        <is>
          <t>50,00 / 50</t>
        </is>
      </c>
      <c r="D11" s="108" t="n">
        <v>91.5</v>
      </c>
      <c r="E11" s="107" t="inlineStr">
        <is>
          <t>1 / 9 🏆</t>
        </is>
      </c>
    </row>
    <row r="12" ht="21.95" customHeight="1" s="116">
      <c r="A12" s="94" t="inlineStr">
        <is>
          <t>Candidat 6</t>
        </is>
      </c>
      <c r="B12" s="95" t="inlineStr">
        <is>
          <t>28.71 / 50.0</t>
        </is>
      </c>
      <c r="C12" s="95" t="inlineStr">
        <is>
          <t>38,13 / 50</t>
        </is>
      </c>
      <c r="D12" s="96" t="n">
        <v>66.84</v>
      </c>
      <c r="E12" s="97" t="inlineStr">
        <is>
          <t>9 / 9</t>
        </is>
      </c>
    </row>
    <row r="14">
      <c r="A14" s="132" t="inlineStr">
        <is>
          <t>Comment la note du prix est calculée</t>
        </is>
      </c>
    </row>
    <row r="15" ht="45" customHeight="1" s="116">
      <c r="A15" s="131" t="inlineStr">
        <is>
          <t>Le règlement de consultation ne fixe pas de formule de notation du prix : la méthode classique (proportionnelle au prix le plus bas) est appliquée, la plus courante selon la Direction des affaires juridiques (Bercy).</t>
        </is>
      </c>
    </row>
    <row r="16" ht="30" customHeight="1" s="116">
      <c r="A16" s="131" t="inlineStr">
        <is>
          <t>Note prix = note maximale × (prix le plus bas ÷ prix de l'offre notée). La note maximale est la pondération du prix au règlement de consultation : 50,00 points.</t>
        </is>
      </c>
    </row>
    <row r="17" ht="45" customHeight="1" s="116">
      <c r="A17" s="131" t="inlineStr">
        <is>
          <t>Les notes sont arrondies à 2 décimales. Toutes les offres classées — offres de base et variantes — sont comparées ensemble : une variante peut donc devenir le prix le plus bas et modifier la note des autres offres.</t>
        </is>
      </c>
    </row>
    <row r="18" ht="45" customHeight="1" s="116">
      <c r="A18" s="131" t="inlineStr">
        <is>
          <t>Exemple sur ce dossier : le prix le plus bas est celui de « Candidat 5 — variante 1 », 3 879 669,09 €. L'offre « Candidat 3 », à 5 878 596,13 €, obtient 50,00 × 3 879 669,09 ÷ 5 878 596,13 = 33,00 points.</t>
        </is>
      </c>
    </row>
    <row r="20" ht="51.95" customHeight="1" s="116">
      <c r="A20" s="129" t="inlineStr">
        <is>
          <t>Variantes (fond ambré) : chacune est une offre à part entière, placée juste après son offre de base. Une variante remise en décomposition complète est classée sur le montant de son propre récapitulatif ; une variante de quelques lignes, sur le montant de l'offre de base augmenté de ses lignes (calcul fait par le programme). Sa note technique est celle de l'offre de base, sauf si des explications propres à la variante ont été déposées.</t>
        </is>
      </c>
    </row>
    <row r="22">
      <c r="A22" s="119" t="inlineStr">
        <is>
          <t>Note globale = Note technique (Tableau 1) + Note financière.</t>
        </is>
      </c>
    </row>
  </sheetData>
  <mergeCells count="9">
    <mergeCell ref="A20:E20"/>
    <mergeCell ref="A2:E2"/>
    <mergeCell ref="A16:E16"/>
    <mergeCell ref="A15:E15"/>
    <mergeCell ref="A1:E1"/>
    <mergeCell ref="A14:E14"/>
    <mergeCell ref="A22:E22"/>
    <mergeCell ref="A17:E17"/>
    <mergeCell ref="A18:E18"/>
  </mergeCells>
  <pageMargins left="0.4" right="0.4" top="0.5" bottom="0.5" header="0.5" footer="0.5"/>
  <pageSetup orientation="landscape" paperSize="8" fitToHeight="0" fitToWidth="1"/>
  <headerFooter>
    <oddHeader/>
    <oddFooter>&amp;CYvonnick.IA — Exemple fictif — &amp;A — page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Yvonnick.IA</dc:creator>
  <dcterms:created xmlns:dcterms="http://purl.org/dc/terms/" xmlns:xsi="http://www.w3.org/2001/XMLSchema-instance" xsi:type="dcterms:W3CDTF">2026-10-09T17:58:12Z</dcterms:created>
  <dcterms:modified xmlns:dcterms="http://purl.org/dc/terms/" xmlns:xsi="http://www.w3.org/2001/XMLSchema-instance" xsi:type="dcterms:W3CDTF">2026-10-16T21:59:11Z</dcterms:modified>
  <cp:lastModifiedBy>Yvonnick.IA</cp:lastModifiedBy>
</cp:coreProperties>
</file>